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wnloads\Intrastate Arguelles\"/>
    </mc:Choice>
  </mc:AlternateContent>
  <xr:revisionPtr revIDLastSave="0" documentId="8_{E6F48648-EDFE-4244-AB6B-D5CB0415700D}" xr6:coauthVersionLast="47" xr6:coauthVersionMax="47" xr10:uidLastSave="{00000000-0000-0000-0000-000000000000}"/>
  <bookViews>
    <workbookView xWindow="26240" yWindow="4840" windowWidth="19180" windowHeight="12160" xr2:uid="{00000000-000D-0000-FFFF-FFFF00000000}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5" l="1"/>
  <c r="K39" i="5" l="1"/>
  <c r="K39" i="4"/>
  <c r="H43" i="1"/>
  <c r="K43" i="1"/>
  <c r="K42" i="1"/>
  <c r="H42" i="1"/>
  <c r="H41" i="1"/>
  <c r="K41" i="1"/>
  <c r="H40" i="1"/>
  <c r="K40" i="1"/>
  <c r="F39" i="5" l="1"/>
  <c r="C39" i="5"/>
  <c r="G39" i="5"/>
  <c r="G39" i="4"/>
  <c r="C39" i="4" l="1"/>
  <c r="E39" i="4"/>
  <c r="J39" i="4"/>
  <c r="J39" i="5"/>
  <c r="B39" i="4"/>
  <c r="D39" i="4"/>
  <c r="F39" i="4"/>
  <c r="I39" i="4"/>
  <c r="B39" i="5"/>
  <c r="D39" i="5"/>
  <c r="I39" i="5"/>
  <c r="E39" i="5" l="1"/>
  <c r="G43" i="1"/>
  <c r="G41" i="1"/>
  <c r="G40" i="1"/>
  <c r="G42" i="1"/>
  <c r="I43" i="1" l="1"/>
  <c r="I41" i="1"/>
  <c r="I40" i="1"/>
  <c r="I42" i="1"/>
  <c r="F42" i="1"/>
  <c r="F43" i="1"/>
  <c r="F41" i="1"/>
  <c r="F40" i="1"/>
  <c r="J40" i="1"/>
  <c r="J43" i="1"/>
  <c r="J42" i="1"/>
  <c r="J41" i="1"/>
  <c r="D42" i="1"/>
  <c r="D43" i="1" l="1"/>
  <c r="B43" i="1"/>
  <c r="B40" i="1"/>
  <c r="B42" i="1"/>
  <c r="B41" i="1"/>
  <c r="D40" i="1"/>
  <c r="C43" i="1"/>
  <c r="C41" i="1"/>
  <c r="C40" i="1"/>
  <c r="C42" i="1"/>
  <c r="D41" i="1"/>
  <c r="E43" i="1" l="1"/>
  <c r="E41" i="1"/>
  <c r="E40" i="1"/>
  <c r="E42" i="1"/>
  <c r="H39" i="4"/>
</calcChain>
</file>

<file path=xl/sharedStrings.xml><?xml version="1.0" encoding="utf-8"?>
<sst xmlns="http://schemas.openxmlformats.org/spreadsheetml/2006/main" count="75" uniqueCount="32">
  <si>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</si>
  <si>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</si>
  <si>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</si>
  <si>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</si>
  <si>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</si>
  <si>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</si>
  <si>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</si>
  <si>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</si>
  <si>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</si>
  <si>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</si>
  <si>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</si>
  <si>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</si>
  <si>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</si>
  <si>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</si>
  <si>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</si>
  <si>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</si>
  <si>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</si>
  <si>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</si>
  <si>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</si>
  <si>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</si>
  <si>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</si>
  <si>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</si>
  <si>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</si>
  <si>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</si>
  <si>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</si>
  <si>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</si>
  <si>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</si>
  <si>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ARGUELLES PIPELINE S. DE. R.L. DE C.V.</t>
  </si>
  <si>
    <t xml:space="preserve">CARRETERA  FEDERAL REYNOSA NUEVO LAREDO KM. 20+100, EJIDO REYNOSA DIAS, CP 88790,  REYNOSA TAMP. </t>
  </si>
  <si>
    <t>INFORME MENSUAL DE VALORES PROMEDIO DIARIOS DEL MES DE AGOSTO 2017</t>
  </si>
  <si>
    <t>INFORME MENSUAL  DE REGISTROS MAXIMOS DIARIOS DEL MES DE AGOSTO 2017</t>
  </si>
  <si>
    <t>INFORME MENSUAL  DE REGISTROS MINIMOS DIARIOS DEL MES DE AGOSTO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</si>
</sst>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.000_);_(* \(#,##0.000\);_(* &quot;-&quot;??_);_(@_)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6" fontId="5" fillId="0" borderId="16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Border="1" applyAlignment="1" applyProtection="1">
      <alignment horizontal="center" vertical="center"/>
      <protection locked="0"/>
    </xf>
    <xf numFmtId="14" fontId="6" fillId="0" borderId="17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6" fontId="5" fillId="0" borderId="31" xfId="1" applyNumberFormat="1" applyFont="1" applyFill="1" applyBorder="1" applyAlignment="1" applyProtection="1">
      <alignment horizontal="center" vertical="center"/>
      <protection locked="0"/>
    </xf>
    <xf numFmtId="166" fontId="5" fillId="0" borderId="19" xfId="0" applyNumberFormat="1" applyFont="1" applyBorder="1" applyProtection="1">
      <protection locked="0"/>
    </xf>
    <xf numFmtId="166" fontId="5" fillId="0" borderId="15" xfId="0" applyNumberFormat="1" applyFont="1" applyBorder="1" applyProtection="1">
      <protection locked="0"/>
    </xf>
    <xf numFmtId="0" fontId="5" fillId="0" borderId="20" xfId="0" applyFont="1" applyBorder="1" applyProtection="1">
      <protection locked="0"/>
    </xf>
    <xf numFmtId="166" fontId="5" fillId="0" borderId="20" xfId="0" applyNumberFormat="1" applyFont="1" applyBorder="1" applyProtection="1">
      <protection locked="0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6" fontId="6" fillId="0" borderId="29" xfId="1" applyNumberFormat="1" applyFont="1" applyFill="1" applyBorder="1" applyAlignment="1" applyProtection="1">
      <alignment horizontal="center" vertical="center"/>
    </xf>
    <xf numFmtId="166" fontId="6" fillId="0" borderId="3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28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11</xdr:col>
      <xdr:colOff>3974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11</xdr:col>
      <xdr:colOff>3974</xdr:colOff>
      <xdr:row>0</xdr:row>
      <xdr:rowOff>392321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0.79998168889431442"/>
    <pageSetUpPr fitToPage="1"/>
  </sheetPr>
  <dimension ref="A1:Q49"/>
  <sheetViews>
    <sheetView showGridLines="0" tabSelected="1" zoomScale="90" zoomScaleNormal="90" workbookViewId="0">
      <selection activeCell="B50" sqref="B50"/>
    </sheetView>
  </sheetViews>
  <sheetFormatPr defaultColWidth="11.5546875" defaultRowHeight="14.4" x14ac:dyDescent="0.3"/>
  <cols>
    <col min="1" max="1" width="12.109375" customWidth="1"/>
    <col min="2" max="11" width="10.44140625" customWidth="1"/>
    <col min="12" max="12" width="0.44140625" customWidth="1"/>
    <col min="13" max="14" width="10.44140625" customWidth="1"/>
  </cols>
  <sheetData>
    <row r="1" spans="1:17" ht="32.25" customHeight="1" x14ac:dyDescent="0.3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3">
      <c r="A2" s="51" t="s">
        <v>0</v>
      </c>
      <c r="B2" s="53"/>
      <c r="C2" s="54" t="s">
        <v>27</v>
      </c>
      <c r="D2" s="54"/>
      <c r="E2" s="54"/>
      <c r="F2" s="54"/>
      <c r="G2" s="54"/>
      <c r="H2" s="54"/>
      <c r="I2" s="54"/>
      <c r="J2" s="54"/>
      <c r="K2" s="54"/>
      <c r="L2" s="29"/>
      <c r="M2" s="22"/>
      <c r="N2" s="22"/>
    </row>
    <row r="3" spans="1:17" x14ac:dyDescent="0.3">
      <c r="A3" s="51" t="s">
        <v>1</v>
      </c>
      <c r="B3" s="53"/>
      <c r="C3" s="55" t="s">
        <v>28</v>
      </c>
      <c r="D3" s="55"/>
      <c r="E3" s="55"/>
      <c r="F3" s="55"/>
      <c r="G3" s="55"/>
      <c r="H3" s="55"/>
      <c r="I3" s="55"/>
      <c r="J3" s="55"/>
      <c r="K3" s="55"/>
      <c r="L3" s="29"/>
      <c r="M3" s="22"/>
      <c r="N3" s="22"/>
    </row>
    <row r="4" spans="1:17" ht="15" thickBot="1" x14ac:dyDescent="0.35">
      <c r="A4" s="51" t="s">
        <v>2</v>
      </c>
      <c r="B4" s="51"/>
      <c r="C4" s="52" t="s">
        <v>9</v>
      </c>
      <c r="D4" s="5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1" t="s">
        <v>15</v>
      </c>
      <c r="B6" s="12" t="s">
        <v>3</v>
      </c>
      <c r="C6" s="12" t="s">
        <v>14</v>
      </c>
      <c r="D6" s="12" t="s">
        <v>4</v>
      </c>
      <c r="E6" s="13" t="s">
        <v>5</v>
      </c>
      <c r="F6" s="12" t="s">
        <v>6</v>
      </c>
      <c r="G6" s="12" t="s">
        <v>10</v>
      </c>
      <c r="H6" s="12" t="s">
        <v>11</v>
      </c>
      <c r="I6" s="12" t="s">
        <v>12</v>
      </c>
      <c r="J6" s="12" t="s">
        <v>20</v>
      </c>
      <c r="K6" s="12" t="s">
        <v>13</v>
      </c>
      <c r="L6" s="30"/>
      <c r="M6" s="18" t="s">
        <v>23</v>
      </c>
      <c r="N6" s="18" t="s">
        <v>24</v>
      </c>
    </row>
    <row r="7" spans="1:17" ht="12" customHeight="1" x14ac:dyDescent="0.3">
      <c r="A7" s="9">
        <v>42948</v>
      </c>
      <c r="B7" s="8">
        <v>96.221795833333331</v>
      </c>
      <c r="C7" s="8">
        <v>0.91119045833333334</v>
      </c>
      <c r="D7" s="8">
        <v>0.40239399999999997</v>
      </c>
      <c r="E7" s="7">
        <v>0.65679222916666669</v>
      </c>
      <c r="F7" s="8">
        <v>2.0679387500000002</v>
      </c>
      <c r="G7" s="7">
        <v>266.37222222222226</v>
      </c>
      <c r="H7" s="7">
        <v>14.476756521739132</v>
      </c>
      <c r="I7" s="8">
        <v>38.306403446392814</v>
      </c>
      <c r="J7" s="8">
        <v>50.188345640995678</v>
      </c>
      <c r="K7" s="38">
        <v>-2.0043800000000001E-2</v>
      </c>
      <c r="L7" s="31"/>
      <c r="M7" s="23"/>
      <c r="N7" s="23"/>
    </row>
    <row r="8" spans="1:17" ht="12" customHeight="1" x14ac:dyDescent="0.3">
      <c r="A8" s="9">
        <v>42949</v>
      </c>
      <c r="B8" s="8">
        <v>96.244162500000016</v>
      </c>
      <c r="C8" s="8">
        <v>0.9215230000000002</v>
      </c>
      <c r="D8" s="8">
        <v>0.38418583333333328</v>
      </c>
      <c r="E8" s="7">
        <v>0.65285441666666677</v>
      </c>
      <c r="F8" s="8">
        <v>2.0701766666666668</v>
      </c>
      <c r="G8" s="7">
        <v>264.70555555555558</v>
      </c>
      <c r="H8" s="7">
        <v>14.464191304347827</v>
      </c>
      <c r="I8" s="8">
        <v>38.289186708517455</v>
      </c>
      <c r="J8" s="8">
        <v>50.179796847577393</v>
      </c>
      <c r="K8" s="38">
        <v>-1.94515E-2</v>
      </c>
      <c r="L8" s="32"/>
      <c r="M8" s="28"/>
      <c r="N8" s="28"/>
    </row>
    <row r="9" spans="1:17" ht="12" customHeight="1" x14ac:dyDescent="0.3">
      <c r="A9" s="9">
        <v>42950</v>
      </c>
      <c r="B9" s="8">
        <v>96.396466666666683</v>
      </c>
      <c r="C9" s="8">
        <v>0.90744608333333321</v>
      </c>
      <c r="D9" s="8">
        <v>0.33935166666666672</v>
      </c>
      <c r="E9" s="7">
        <v>0.62339887499999991</v>
      </c>
      <c r="F9" s="8">
        <v>1.9648762500000003</v>
      </c>
      <c r="G9" s="7">
        <v>267.20555555555558</v>
      </c>
      <c r="H9" s="7">
        <v>14.506173913043478</v>
      </c>
      <c r="I9" s="8">
        <v>38.301885799213622</v>
      </c>
      <c r="J9" s="8">
        <v>50.217165381713109</v>
      </c>
      <c r="K9" s="38">
        <v>-2.0871899999999999E-2</v>
      </c>
      <c r="L9" s="32"/>
      <c r="M9" s="28"/>
      <c r="N9" s="28"/>
    </row>
    <row r="10" spans="1:17" ht="12" customHeight="1" x14ac:dyDescent="0.3">
      <c r="A10" s="9">
        <v>42951</v>
      </c>
      <c r="B10" s="8">
        <v>96.248024999999984</v>
      </c>
      <c r="C10" s="8">
        <v>0.93721145833333341</v>
      </c>
      <c r="D10" s="8">
        <v>0.34433045833333331</v>
      </c>
      <c r="E10" s="7">
        <v>0.64077095833333342</v>
      </c>
      <c r="F10" s="8">
        <v>2.0618470833333333</v>
      </c>
      <c r="G10" s="7">
        <v>270.20555555555558</v>
      </c>
      <c r="H10" s="7">
        <v>14.483704347826087</v>
      </c>
      <c r="I10" s="8">
        <v>38.328727764755996</v>
      </c>
      <c r="J10" s="8">
        <v>50.209509651122815</v>
      </c>
      <c r="K10" s="38">
        <v>-1.9531900000000001E-2</v>
      </c>
      <c r="L10" s="32"/>
      <c r="M10" s="28"/>
      <c r="N10" s="28"/>
    </row>
    <row r="11" spans="1:17" ht="12" customHeight="1" x14ac:dyDescent="0.3">
      <c r="A11" s="9">
        <v>42952</v>
      </c>
      <c r="B11" s="8">
        <v>96.148545833333344</v>
      </c>
      <c r="C11" s="8">
        <v>0.87481400000000031</v>
      </c>
      <c r="D11" s="8">
        <v>0.41918041666666667</v>
      </c>
      <c r="E11" s="7">
        <v>0.64699720833333352</v>
      </c>
      <c r="F11" s="8">
        <v>2.1409841666666662</v>
      </c>
      <c r="G11" s="7">
        <v>268.87222222222226</v>
      </c>
      <c r="H11" s="7">
        <v>14.480230434782609</v>
      </c>
      <c r="I11" s="8">
        <v>38.352620063755253</v>
      </c>
      <c r="J11" s="8">
        <v>50.232447153840702</v>
      </c>
      <c r="K11" s="38">
        <v>-2.03342E-2</v>
      </c>
      <c r="L11" s="32"/>
      <c r="M11" s="28"/>
      <c r="N11" s="28"/>
    </row>
    <row r="12" spans="1:17" ht="12" customHeight="1" x14ac:dyDescent="0.3">
      <c r="A12" s="9">
        <v>42953</v>
      </c>
      <c r="B12" s="8">
        <v>96.460204166666657</v>
      </c>
      <c r="C12" s="8">
        <v>0.84254799999999996</v>
      </c>
      <c r="D12" s="8">
        <v>0.37880141666666667</v>
      </c>
      <c r="E12" s="7">
        <v>0.61067470833333326</v>
      </c>
      <c r="F12" s="8">
        <v>1.8984187499999994</v>
      </c>
      <c r="G12" s="7">
        <v>270.76111111111112</v>
      </c>
      <c r="H12" s="7">
        <v>14.476756521739132</v>
      </c>
      <c r="I12" s="8">
        <v>38.322424793090164</v>
      </c>
      <c r="J12" s="8">
        <v>50.255789871417406</v>
      </c>
      <c r="K12" s="38">
        <v>-2.0018600000000001E-2</v>
      </c>
      <c r="L12" s="32"/>
      <c r="M12" s="28"/>
      <c r="N12" s="28"/>
    </row>
    <row r="13" spans="1:17" ht="12" customHeight="1" x14ac:dyDescent="0.3">
      <c r="A13" s="9">
        <v>42954</v>
      </c>
      <c r="B13" s="8">
        <v>96.487987500000017</v>
      </c>
      <c r="C13" s="8">
        <v>0.84378087499999976</v>
      </c>
      <c r="D13" s="8">
        <v>0.37339837499999989</v>
      </c>
      <c r="E13" s="7">
        <v>0.6085896249999998</v>
      </c>
      <c r="F13" s="8">
        <v>1.8815087500000001</v>
      </c>
      <c r="G13" s="7">
        <v>266.98333333333335</v>
      </c>
      <c r="H13" s="7">
        <v>14.487769565217389</v>
      </c>
      <c r="I13" s="8">
        <v>38.313094532077471</v>
      </c>
      <c r="J13" s="8">
        <v>50.252108856394059</v>
      </c>
      <c r="K13" s="38">
        <v>-2.0057999999999999E-2</v>
      </c>
      <c r="L13" s="32"/>
      <c r="M13" s="28"/>
      <c r="N13" s="28"/>
    </row>
    <row r="14" spans="1:17" ht="12" customHeight="1" x14ac:dyDescent="0.3">
      <c r="A14" s="9">
        <v>42955</v>
      </c>
      <c r="B14" s="8">
        <v>96.276945833333329</v>
      </c>
      <c r="C14" s="8">
        <v>0.85446837500000006</v>
      </c>
      <c r="D14" s="8">
        <v>0.40590741666666669</v>
      </c>
      <c r="E14" s="7">
        <v>0.63018789583333334</v>
      </c>
      <c r="F14" s="8">
        <v>2.0611212499999998</v>
      </c>
      <c r="G14" s="7">
        <v>267.37222222222226</v>
      </c>
      <c r="H14" s="7">
        <v>14.471065217391304</v>
      </c>
      <c r="I14" s="8">
        <v>38.328820912120506</v>
      </c>
      <c r="J14" s="8">
        <v>50.239070716957158</v>
      </c>
      <c r="K14" s="38">
        <v>-1.8908500000000002E-2</v>
      </c>
      <c r="L14" s="32"/>
      <c r="M14" s="28"/>
      <c r="N14" s="28"/>
    </row>
    <row r="15" spans="1:17" ht="12" customHeight="1" x14ac:dyDescent="0.3">
      <c r="A15" s="9">
        <v>42956</v>
      </c>
      <c r="B15" s="8">
        <v>96.154545833333358</v>
      </c>
      <c r="C15" s="8">
        <v>0.92786212499999998</v>
      </c>
      <c r="D15" s="8">
        <v>0.41720391666666656</v>
      </c>
      <c r="E15" s="7">
        <v>0.67253302083333333</v>
      </c>
      <c r="F15" s="8">
        <v>2.0760687499999997</v>
      </c>
      <c r="G15" s="7">
        <v>265.92777777777781</v>
      </c>
      <c r="H15" s="7">
        <v>14.47764347826087</v>
      </c>
      <c r="I15" s="8">
        <v>38.32560732804459</v>
      </c>
      <c r="J15" s="8">
        <v>50.180823444848151</v>
      </c>
      <c r="K15" s="38">
        <v>-2.0157700000000001E-2</v>
      </c>
      <c r="L15" s="32"/>
      <c r="M15" s="28"/>
      <c r="N15" s="28"/>
    </row>
    <row r="16" spans="1:17" ht="12" customHeight="1" x14ac:dyDescent="0.3">
      <c r="A16" s="9">
        <v>42957</v>
      </c>
      <c r="B16" s="8">
        <v>96.135562500000006</v>
      </c>
      <c r="C16" s="8">
        <v>0.82925083333333338</v>
      </c>
      <c r="D16" s="8">
        <v>0.43404770833333323</v>
      </c>
      <c r="E16" s="7">
        <v>0.63164927083333333</v>
      </c>
      <c r="F16" s="8">
        <v>2.1538850000000003</v>
      </c>
      <c r="G16" s="7">
        <v>268.65000000000003</v>
      </c>
      <c r="H16" s="7">
        <v>14.529826086956524</v>
      </c>
      <c r="I16" s="8">
        <v>38.396275128593416</v>
      </c>
      <c r="J16" s="8">
        <v>50.282100969414813</v>
      </c>
      <c r="K16" s="38">
        <v>-2.2176399999999999E-2</v>
      </c>
      <c r="L16" s="32"/>
      <c r="M16" s="28"/>
      <c r="N16" s="28"/>
    </row>
    <row r="17" spans="1:14" ht="12" customHeight="1" x14ac:dyDescent="0.3">
      <c r="A17" s="9">
        <v>42958</v>
      </c>
      <c r="B17" s="8">
        <v>96.014008333333322</v>
      </c>
      <c r="C17" s="8">
        <v>0.86064445833333325</v>
      </c>
      <c r="D17" s="8">
        <v>0.42838212499999995</v>
      </c>
      <c r="E17" s="7">
        <v>0.6445132916666666</v>
      </c>
      <c r="F17" s="8">
        <v>2.2699133333333337</v>
      </c>
      <c r="G17" s="7">
        <v>265.98333333333335</v>
      </c>
      <c r="H17" s="7">
        <v>14.488213043478261</v>
      </c>
      <c r="I17" s="8">
        <v>38.401879495025327</v>
      </c>
      <c r="J17" s="8">
        <v>50.266246029108871</v>
      </c>
      <c r="K17" s="38">
        <v>-2.0646600000000001E-2</v>
      </c>
      <c r="L17" s="32"/>
      <c r="M17" s="28"/>
      <c r="N17" s="28"/>
    </row>
    <row r="18" spans="1:14" ht="12" customHeight="1" x14ac:dyDescent="0.3">
      <c r="A18" s="9">
        <v>42959</v>
      </c>
      <c r="B18" s="8">
        <v>93.843466666666686</v>
      </c>
      <c r="C18" s="8">
        <v>0.95989887499999993</v>
      </c>
      <c r="D18" s="8">
        <v>0.36814625000000006</v>
      </c>
      <c r="E18" s="7">
        <v>0.66402256250000002</v>
      </c>
      <c r="F18" s="8">
        <v>4.3833258333333331</v>
      </c>
      <c r="G18" s="7">
        <v>265.81666666666672</v>
      </c>
      <c r="H18" s="7">
        <v>14.486365217391304</v>
      </c>
      <c r="I18" s="8">
        <v>39.001624326045032</v>
      </c>
      <c r="J18" s="8">
        <v>50.5688224148331</v>
      </c>
      <c r="K18" s="38">
        <v>-1.9005899999999999E-2</v>
      </c>
      <c r="L18" s="32"/>
      <c r="M18" s="28"/>
      <c r="N18" s="28"/>
    </row>
    <row r="19" spans="1:14" ht="12" customHeight="1" x14ac:dyDescent="0.3">
      <c r="A19" s="9">
        <v>42960</v>
      </c>
      <c r="B19" s="8">
        <v>94.54729166666668</v>
      </c>
      <c r="C19" s="8">
        <v>0.93070395833333341</v>
      </c>
      <c r="D19" s="8">
        <v>0.42034716666666672</v>
      </c>
      <c r="E19" s="7">
        <v>0.67552556250000007</v>
      </c>
      <c r="F19" s="8">
        <v>3.6473354166666674</v>
      </c>
      <c r="G19" s="7">
        <v>269.15000000000003</v>
      </c>
      <c r="H19" s="7">
        <v>14.484960869565219</v>
      </c>
      <c r="I19" s="8">
        <v>38.797227959167692</v>
      </c>
      <c r="J19" s="8">
        <v>50.448195993911845</v>
      </c>
      <c r="K19" s="38">
        <v>-2.0893200000000001E-2</v>
      </c>
      <c r="L19" s="32"/>
      <c r="M19" s="28"/>
      <c r="N19" s="28"/>
    </row>
    <row r="20" spans="1:14" ht="12" customHeight="1" x14ac:dyDescent="0.3">
      <c r="A20" s="9">
        <v>42961</v>
      </c>
      <c r="B20" s="8">
        <v>96.265508333333358</v>
      </c>
      <c r="C20" s="8">
        <v>0.84485716666666688</v>
      </c>
      <c r="D20" s="8">
        <v>0.39949412499999992</v>
      </c>
      <c r="E20" s="7">
        <v>0.6221756458333334</v>
      </c>
      <c r="F20" s="8">
        <v>2.0493912500000002</v>
      </c>
      <c r="G20" s="7">
        <v>267.48333333333335</v>
      </c>
      <c r="H20" s="7">
        <v>14.488434782608694</v>
      </c>
      <c r="I20" s="8">
        <v>38.374432071613583</v>
      </c>
      <c r="J20" s="8">
        <v>50.274449695801493</v>
      </c>
      <c r="K20" s="38">
        <v>-2.1148900000000002E-2</v>
      </c>
      <c r="L20" s="32"/>
      <c r="M20" s="28"/>
      <c r="N20" s="28"/>
    </row>
    <row r="21" spans="1:14" ht="12" customHeight="1" x14ac:dyDescent="0.3">
      <c r="A21" s="9">
        <v>42962</v>
      </c>
      <c r="B21" s="8">
        <v>96.265975000000026</v>
      </c>
      <c r="C21" s="8">
        <v>0.88532954166666666</v>
      </c>
      <c r="D21" s="8">
        <v>0.37327479166666661</v>
      </c>
      <c r="E21" s="7">
        <v>0.62930216666666661</v>
      </c>
      <c r="F21" s="8">
        <v>2.0619520833333334</v>
      </c>
      <c r="G21" s="7">
        <v>265.65000000000003</v>
      </c>
      <c r="H21" s="7">
        <v>14.485995652173914</v>
      </c>
      <c r="I21" s="8">
        <v>38.348909693735216</v>
      </c>
      <c r="J21" s="8">
        <v>50.243851472738207</v>
      </c>
      <c r="K21" s="38">
        <v>-2.1777000000000001E-2</v>
      </c>
      <c r="L21" s="32"/>
      <c r="M21" s="28"/>
      <c r="N21" s="28"/>
    </row>
    <row r="22" spans="1:14" ht="12" customHeight="1" x14ac:dyDescent="0.3">
      <c r="A22" s="9">
        <v>42963</v>
      </c>
      <c r="B22" s="8">
        <v>96.060541666666666</v>
      </c>
      <c r="C22" s="8">
        <v>0.83528258333333316</v>
      </c>
      <c r="D22" s="8">
        <v>0.41139104166666662</v>
      </c>
      <c r="E22" s="7">
        <v>0.62333681249999984</v>
      </c>
      <c r="F22" s="8">
        <v>2.2319366666666673</v>
      </c>
      <c r="G22" s="7">
        <v>267.59444444444449</v>
      </c>
      <c r="H22" s="7">
        <v>14.482817391304348</v>
      </c>
      <c r="I22" s="8">
        <v>38.450269550893225</v>
      </c>
      <c r="J22" s="8">
        <v>50.318979481598156</v>
      </c>
      <c r="K22" s="38">
        <v>-1.9513200000000001E-2</v>
      </c>
      <c r="L22" s="32"/>
      <c r="M22" s="28"/>
      <c r="N22" s="28"/>
    </row>
    <row r="23" spans="1:14" ht="12" customHeight="1" x14ac:dyDescent="0.3">
      <c r="A23" s="9">
        <v>42964</v>
      </c>
      <c r="B23" s="8">
        <v>95.957216666666682</v>
      </c>
      <c r="C23" s="8">
        <v>0.85806862500000003</v>
      </c>
      <c r="D23" s="8">
        <v>0.39899512500000006</v>
      </c>
      <c r="E23" s="7">
        <v>0.62853187500000007</v>
      </c>
      <c r="F23" s="8">
        <v>2.3267883333333335</v>
      </c>
      <c r="G23" s="7">
        <v>270.09444444444449</v>
      </c>
      <c r="H23" s="7">
        <v>14.482891304347826</v>
      </c>
      <c r="I23" s="8">
        <v>38.465592292356682</v>
      </c>
      <c r="J23" s="8">
        <v>50.317693637248382</v>
      </c>
      <c r="K23" s="38">
        <v>-2.1135899999999999E-2</v>
      </c>
      <c r="L23" s="32"/>
      <c r="M23" s="28"/>
      <c r="N23" s="28"/>
    </row>
    <row r="24" spans="1:14" ht="12" customHeight="1" x14ac:dyDescent="0.3">
      <c r="A24" s="9">
        <v>42965</v>
      </c>
      <c r="B24" s="8">
        <v>96.140270833333361</v>
      </c>
      <c r="C24" s="8">
        <v>0.88154937500000008</v>
      </c>
      <c r="D24" s="8">
        <v>0.37799808333333323</v>
      </c>
      <c r="E24" s="7">
        <v>0.62977372916666663</v>
      </c>
      <c r="F24" s="8">
        <v>2.1887924999999995</v>
      </c>
      <c r="G24" s="7">
        <v>269.87222222222226</v>
      </c>
      <c r="H24" s="7">
        <v>14.476904347826089</v>
      </c>
      <c r="I24" s="8">
        <v>38.37750593464272</v>
      </c>
      <c r="J24" s="8">
        <v>50.260859989285528</v>
      </c>
      <c r="K24" s="38">
        <v>-2.10926E-2</v>
      </c>
      <c r="L24" s="32"/>
      <c r="M24" s="28"/>
      <c r="N24" s="28"/>
    </row>
    <row r="25" spans="1:14" ht="12" customHeight="1" x14ac:dyDescent="0.3">
      <c r="A25" s="9">
        <v>42966</v>
      </c>
      <c r="B25" s="8">
        <v>96.404737499999996</v>
      </c>
      <c r="C25" s="8">
        <v>0.79137199999999996</v>
      </c>
      <c r="D25" s="8">
        <v>0.38884954166666663</v>
      </c>
      <c r="E25" s="7">
        <v>0.5901107708333333</v>
      </c>
      <c r="F25" s="8">
        <v>1.996350416666667</v>
      </c>
      <c r="G25" s="7">
        <v>268.37222222222221</v>
      </c>
      <c r="H25" s="7">
        <v>14.481634782608696</v>
      </c>
      <c r="I25" s="8">
        <v>38.365194957965386</v>
      </c>
      <c r="J25" s="8">
        <v>50.311443982864262</v>
      </c>
      <c r="K25" s="38">
        <v>-2.07011E-2</v>
      </c>
      <c r="L25" s="32"/>
      <c r="M25" s="28"/>
      <c r="N25" s="28"/>
    </row>
    <row r="26" spans="1:14" ht="12" customHeight="1" x14ac:dyDescent="0.3">
      <c r="A26" s="9">
        <v>42967</v>
      </c>
      <c r="B26" s="8">
        <v>96.360729166666644</v>
      </c>
      <c r="C26" s="8">
        <v>0.71360362500000007</v>
      </c>
      <c r="D26" s="8">
        <v>0.44446829166666674</v>
      </c>
      <c r="E26" s="7">
        <v>0.57903595833333343</v>
      </c>
      <c r="F26" s="8">
        <v>2.0422750000000001</v>
      </c>
      <c r="G26" s="7">
        <v>267.98333333333335</v>
      </c>
      <c r="H26" s="7">
        <v>14.48148695652174</v>
      </c>
      <c r="I26" s="8">
        <v>38.403245656371602</v>
      </c>
      <c r="J26" s="8">
        <v>50.361860850898665</v>
      </c>
      <c r="K26" s="38">
        <v>-2.1241099999999999E-2</v>
      </c>
      <c r="L26" s="32"/>
      <c r="M26" s="28"/>
      <c r="N26" s="28"/>
    </row>
    <row r="27" spans="1:14" ht="12" customHeight="1" x14ac:dyDescent="0.3">
      <c r="A27" s="9">
        <v>42968</v>
      </c>
      <c r="B27" s="8">
        <v>96.400212499999995</v>
      </c>
      <c r="C27" s="8">
        <v>0.72819320833333323</v>
      </c>
      <c r="D27" s="8">
        <v>0.43283704166666664</v>
      </c>
      <c r="E27" s="7">
        <v>0.58051512499999991</v>
      </c>
      <c r="F27" s="8">
        <v>2.0066866666666665</v>
      </c>
      <c r="G27" s="7">
        <v>265.87222222222221</v>
      </c>
      <c r="H27" s="7">
        <v>14.488582608695651</v>
      </c>
      <c r="I27" s="8">
        <v>38.386696474608641</v>
      </c>
      <c r="J27" s="8">
        <v>50.347587203390383</v>
      </c>
      <c r="K27" s="38">
        <v>-2.18455E-2</v>
      </c>
      <c r="L27" s="32"/>
      <c r="M27" s="28"/>
      <c r="N27" s="28"/>
    </row>
    <row r="28" spans="1:14" ht="12" customHeight="1" x14ac:dyDescent="0.3">
      <c r="A28" s="9">
        <v>42969</v>
      </c>
      <c r="B28" s="8">
        <v>96.453804166666657</v>
      </c>
      <c r="C28" s="8">
        <v>0.71081575000000008</v>
      </c>
      <c r="D28" s="8">
        <v>0.42889654166666663</v>
      </c>
      <c r="E28" s="7">
        <v>0.56985614583333333</v>
      </c>
      <c r="F28" s="8">
        <v>1.9451691666666664</v>
      </c>
      <c r="G28" s="7">
        <v>269.15000000000003</v>
      </c>
      <c r="H28" s="7">
        <v>14.488434782608694</v>
      </c>
      <c r="I28" s="8">
        <v>38.413134801571445</v>
      </c>
      <c r="J28" s="8">
        <v>50.376286009351247</v>
      </c>
      <c r="K28" s="38">
        <v>-2.19875E-2</v>
      </c>
      <c r="L28" s="32"/>
      <c r="M28" s="28"/>
      <c r="N28" s="28"/>
    </row>
    <row r="29" spans="1:14" ht="12" customHeight="1" x14ac:dyDescent="0.3">
      <c r="A29" s="9">
        <v>42970</v>
      </c>
      <c r="B29" s="8">
        <v>96.473937499999991</v>
      </c>
      <c r="C29" s="8">
        <v>0.76716324999999996</v>
      </c>
      <c r="D29" s="8">
        <v>0.39117487499999998</v>
      </c>
      <c r="E29" s="7">
        <v>0.5791690625</v>
      </c>
      <c r="F29" s="8">
        <v>1.928837083333333</v>
      </c>
      <c r="G29" s="7">
        <v>269.37222222222226</v>
      </c>
      <c r="H29" s="7">
        <v>14.483778260869567</v>
      </c>
      <c r="I29" s="8">
        <v>38.37277094361297</v>
      </c>
      <c r="J29" s="8">
        <v>50.331422316712242</v>
      </c>
      <c r="K29" s="38">
        <v>-2.1967500000000001E-2</v>
      </c>
      <c r="L29" s="32"/>
      <c r="M29" s="28"/>
      <c r="N29" s="28"/>
    </row>
    <row r="30" spans="1:14" ht="12" customHeight="1" x14ac:dyDescent="0.3">
      <c r="A30" s="9">
        <v>42971</v>
      </c>
      <c r="B30" s="8">
        <v>95.133779166666685</v>
      </c>
      <c r="C30" s="8">
        <v>0.86121375</v>
      </c>
      <c r="D30" s="8">
        <v>0.37602875000000008</v>
      </c>
      <c r="E30" s="7">
        <v>0.61862125000000001</v>
      </c>
      <c r="F30" s="8">
        <v>3.1954674999999995</v>
      </c>
      <c r="G30" s="7">
        <v>266.03888888888889</v>
      </c>
      <c r="H30" s="7">
        <v>14.502773913043479</v>
      </c>
      <c r="I30" s="8">
        <v>38.683308732360317</v>
      </c>
      <c r="J30" s="8">
        <v>50.451201612102878</v>
      </c>
      <c r="K30" s="38">
        <v>-2.3317000000000001E-2</v>
      </c>
      <c r="L30" s="32"/>
      <c r="M30" s="28"/>
      <c r="N30" s="28"/>
    </row>
    <row r="31" spans="1:14" ht="12" customHeight="1" x14ac:dyDescent="0.3">
      <c r="A31" s="9">
        <v>42972</v>
      </c>
      <c r="B31" s="8">
        <v>93.848295833333339</v>
      </c>
      <c r="C31" s="8">
        <v>0.92807062499999982</v>
      </c>
      <c r="D31" s="8">
        <v>0.38822666666666655</v>
      </c>
      <c r="E31" s="7">
        <v>0.65814864583333321</v>
      </c>
      <c r="F31" s="8">
        <v>4.3812599999999993</v>
      </c>
      <c r="G31" s="7">
        <v>268.70555555555558</v>
      </c>
      <c r="H31" s="7">
        <v>14.509869565217389</v>
      </c>
      <c r="I31" s="8">
        <v>38.991999098378024</v>
      </c>
      <c r="J31" s="8">
        <v>50.576283061162641</v>
      </c>
      <c r="K31" s="38">
        <v>-2.2908000000000001E-2</v>
      </c>
      <c r="L31" s="32"/>
      <c r="M31" s="28"/>
      <c r="N31" s="28"/>
    </row>
    <row r="32" spans="1:14" ht="12" customHeight="1" x14ac:dyDescent="0.3">
      <c r="A32" s="9">
        <v>42973</v>
      </c>
      <c r="B32" s="8">
        <v>93.834574999999987</v>
      </c>
      <c r="C32" s="8">
        <v>0.92579750000000027</v>
      </c>
      <c r="D32" s="8">
        <v>0.36999529166666661</v>
      </c>
      <c r="E32" s="7">
        <v>0.64789639583333347</v>
      </c>
      <c r="F32" s="8">
        <v>4.4594454166666662</v>
      </c>
      <c r="G32" s="7">
        <v>265.37222222222226</v>
      </c>
      <c r="H32" s="7">
        <v>14.470473913043477</v>
      </c>
      <c r="I32" s="8">
        <v>38.97032681156648</v>
      </c>
      <c r="J32" s="8">
        <v>50.574201727780768</v>
      </c>
      <c r="K32" s="38">
        <v>-1.9159099999999998E-2</v>
      </c>
      <c r="L32" s="32"/>
      <c r="M32" s="28"/>
      <c r="N32" s="28"/>
    </row>
    <row r="33" spans="1:14" ht="12" customHeight="1" x14ac:dyDescent="0.3">
      <c r="A33" s="9">
        <v>42974</v>
      </c>
      <c r="B33" s="8">
        <v>92.937454166666654</v>
      </c>
      <c r="C33" s="8">
        <v>1.0189952499999999</v>
      </c>
      <c r="D33" s="8">
        <v>0.37007220833333337</v>
      </c>
      <c r="E33" s="7">
        <v>0.69453372916666667</v>
      </c>
      <c r="F33" s="8">
        <v>5.2313429166666667</v>
      </c>
      <c r="G33" s="7">
        <v>268.15000000000003</v>
      </c>
      <c r="H33" s="7">
        <v>14.489395652173913</v>
      </c>
      <c r="I33" s="8">
        <v>39.200478424733475</v>
      </c>
      <c r="J33" s="8">
        <v>50.641484897079962</v>
      </c>
      <c r="K33" s="38">
        <v>-2.1426500000000001E-2</v>
      </c>
      <c r="L33" s="32"/>
      <c r="M33" s="28"/>
      <c r="N33" s="28"/>
    </row>
    <row r="34" spans="1:14" ht="12" customHeight="1" x14ac:dyDescent="0.3">
      <c r="A34" s="9">
        <v>42975</v>
      </c>
      <c r="B34" s="8">
        <v>92.725570833333336</v>
      </c>
      <c r="C34" s="8">
        <v>0.98486720833333319</v>
      </c>
      <c r="D34" s="8">
        <v>0.31263437499999996</v>
      </c>
      <c r="E34" s="7">
        <v>0.6487507916666666</v>
      </c>
      <c r="F34" s="8">
        <v>5.5504174999999991</v>
      </c>
      <c r="G34" s="7">
        <v>270.03888888888889</v>
      </c>
      <c r="H34" s="7">
        <v>14.503291304347826</v>
      </c>
      <c r="I34" s="8">
        <v>39.304803472995346</v>
      </c>
      <c r="J34" s="8">
        <v>50.750213432743926</v>
      </c>
      <c r="K34" s="38">
        <v>-2.2966400000000001E-2</v>
      </c>
      <c r="L34" s="32"/>
      <c r="M34" s="28"/>
      <c r="N34" s="28"/>
    </row>
    <row r="35" spans="1:14" ht="12" customHeight="1" x14ac:dyDescent="0.3">
      <c r="A35" s="9">
        <v>42976</v>
      </c>
      <c r="B35" s="8">
        <v>93.527137499999995</v>
      </c>
      <c r="C35" s="8">
        <v>0.95871299999999993</v>
      </c>
      <c r="D35" s="8">
        <v>0.34396158333333332</v>
      </c>
      <c r="E35" s="7">
        <v>0.65133729166666665</v>
      </c>
      <c r="F35" s="8">
        <v>4.7557229166666666</v>
      </c>
      <c r="G35" s="7">
        <v>268.87222222222226</v>
      </c>
      <c r="H35" s="7">
        <v>14.482743478260868</v>
      </c>
      <c r="I35" s="8">
        <v>39.072695765173435</v>
      </c>
      <c r="J35" s="8">
        <v>50.621631856734389</v>
      </c>
      <c r="K35" s="38">
        <v>-1.8960600000000001E-2</v>
      </c>
      <c r="L35" s="32"/>
      <c r="M35" s="28"/>
      <c r="N35" s="28"/>
    </row>
    <row r="36" spans="1:14" ht="12" customHeight="1" x14ac:dyDescent="0.3">
      <c r="A36" s="9">
        <v>42977</v>
      </c>
      <c r="B36" s="8">
        <v>93.727808333333329</v>
      </c>
      <c r="C36" s="8">
        <v>1.0587603333333331</v>
      </c>
      <c r="D36" s="8">
        <v>0.25373512500000001</v>
      </c>
      <c r="E36" s="7">
        <v>0.65624772916666652</v>
      </c>
      <c r="F36" s="8">
        <v>4.5752204166666681</v>
      </c>
      <c r="G36" s="7">
        <v>268.31666666666672</v>
      </c>
      <c r="H36" s="7">
        <v>14.467739130434785</v>
      </c>
      <c r="I36" s="8">
        <v>38.993178964995259</v>
      </c>
      <c r="J36" s="8">
        <v>50.548437056595532</v>
      </c>
      <c r="K36" s="38">
        <v>-2.13098E-2</v>
      </c>
      <c r="L36" s="32"/>
      <c r="M36" s="28"/>
      <c r="N36" s="28"/>
    </row>
    <row r="37" spans="1:14" ht="12" customHeight="1" thickBot="1" x14ac:dyDescent="0.35">
      <c r="A37" s="9">
        <v>42978</v>
      </c>
      <c r="B37" s="8">
        <v>93.656929166666671</v>
      </c>
      <c r="C37" s="8">
        <v>1.0747196250000002</v>
      </c>
      <c r="D37" s="8">
        <v>0.28997087500000007</v>
      </c>
      <c r="E37" s="7">
        <v>0.68234525000000013</v>
      </c>
      <c r="F37" s="8">
        <v>4.5755049999999997</v>
      </c>
      <c r="G37" s="7">
        <v>268.76111111111112</v>
      </c>
      <c r="H37" s="7">
        <v>14.476165217391303</v>
      </c>
      <c r="I37" s="8">
        <v>38.995430026304497</v>
      </c>
      <c r="J37" s="8">
        <v>50.522316212498019</v>
      </c>
      <c r="K37" s="38">
        <v>-2.2054500000000001E-2</v>
      </c>
      <c r="L37" s="32"/>
      <c r="M37" s="28"/>
      <c r="N37" s="28"/>
    </row>
    <row r="38" spans="1:14" ht="17.25" customHeight="1" x14ac:dyDescent="0.3">
      <c r="A38" s="50" t="s">
        <v>26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33"/>
      <c r="M38" s="33"/>
      <c r="N38" s="33"/>
    </row>
    <row r="39" spans="1:14" ht="7.5" customHeight="1" thickBot="1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4" ht="15" thickBot="1" x14ac:dyDescent="0.35">
      <c r="A40" s="14" t="s">
        <v>17</v>
      </c>
      <c r="B40" s="39">
        <f>MIN(B7:B37)</f>
        <v>92.725570833333336</v>
      </c>
      <c r="C40" s="39">
        <f t="shared" ref="C40:K40" si="0">MIN(C7:C37)</f>
        <v>0.71081575000000008</v>
      </c>
      <c r="D40" s="39">
        <f t="shared" si="0"/>
        <v>0.25373512500000001</v>
      </c>
      <c r="E40" s="39">
        <f t="shared" si="0"/>
        <v>0.56985614583333333</v>
      </c>
      <c r="F40" s="39">
        <f t="shared" si="0"/>
        <v>1.8815087500000001</v>
      </c>
      <c r="G40" s="39">
        <f>MIN(G7:G37)</f>
        <v>264.70555555555558</v>
      </c>
      <c r="H40" s="39">
        <f t="shared" si="0"/>
        <v>14.464191304347827</v>
      </c>
      <c r="I40" s="39">
        <f t="shared" si="0"/>
        <v>38.289186708517455</v>
      </c>
      <c r="J40" s="39">
        <f t="shared" si="0"/>
        <v>50.179796847577393</v>
      </c>
      <c r="K40" s="39">
        <f t="shared" si="0"/>
        <v>-2.3317000000000001E-2</v>
      </c>
      <c r="L40" s="21"/>
    </row>
    <row r="41" spans="1:14" x14ac:dyDescent="0.3">
      <c r="A41" s="15" t="s">
        <v>18</v>
      </c>
      <c r="B41" s="24">
        <f>AVERAGE(B7:B37)</f>
        <v>95.463015860215052</v>
      </c>
      <c r="C41" s="24">
        <f t="shared" ref="C41:K41" si="1">AVERAGE(C7:C37)</f>
        <v>0.88479725537634435</v>
      </c>
      <c r="D41" s="24">
        <f t="shared" si="1"/>
        <v>0.38282842204301071</v>
      </c>
      <c r="E41" s="24">
        <f t="shared" si="1"/>
        <v>0.63381283870967764</v>
      </c>
      <c r="F41" s="24">
        <f t="shared" si="1"/>
        <v>2.8445148655913974</v>
      </c>
      <c r="G41" s="24">
        <f>AVERAGE(G7:G37)</f>
        <v>267.86146953405017</v>
      </c>
      <c r="H41" s="24">
        <f t="shared" si="1"/>
        <v>14.485711921458625</v>
      </c>
      <c r="I41" s="24">
        <f t="shared" si="1"/>
        <v>38.568895223570252</v>
      </c>
      <c r="J41" s="24">
        <f t="shared" si="1"/>
        <v>50.366149273184583</v>
      </c>
      <c r="K41" s="24">
        <f t="shared" si="1"/>
        <v>-2.0858400000000003E-2</v>
      </c>
      <c r="L41" s="21"/>
    </row>
    <row r="42" spans="1:14" x14ac:dyDescent="0.3">
      <c r="A42" s="16" t="s">
        <v>19</v>
      </c>
      <c r="B42" s="25">
        <f>MAX(B7:B37)</f>
        <v>96.487987500000017</v>
      </c>
      <c r="C42" s="25">
        <f t="shared" ref="C42:J42" si="2">MAX(C7:C37)</f>
        <v>1.0747196250000002</v>
      </c>
      <c r="D42" s="25">
        <f t="shared" si="2"/>
        <v>0.44446829166666674</v>
      </c>
      <c r="E42" s="25">
        <f t="shared" si="2"/>
        <v>0.69453372916666667</v>
      </c>
      <c r="F42" s="25">
        <f t="shared" si="2"/>
        <v>5.5504174999999991</v>
      </c>
      <c r="G42" s="25">
        <f>MAX(G7:G37)</f>
        <v>270.76111111111112</v>
      </c>
      <c r="H42" s="25">
        <f t="shared" si="2"/>
        <v>14.529826086956524</v>
      </c>
      <c r="I42" s="25">
        <f t="shared" si="2"/>
        <v>39.304803472995346</v>
      </c>
      <c r="J42" s="25">
        <f t="shared" si="2"/>
        <v>50.750213432743926</v>
      </c>
      <c r="K42" s="25">
        <f>MAX(K7:K37)</f>
        <v>-1.8908500000000002E-2</v>
      </c>
      <c r="L42" s="21"/>
    </row>
    <row r="43" spans="1:14" ht="15" thickBot="1" x14ac:dyDescent="0.35">
      <c r="A43" s="19" t="s">
        <v>25</v>
      </c>
      <c r="B43" s="26">
        <f>STDEVPA(B7:B37)</f>
        <v>1.2277701375977033</v>
      </c>
      <c r="C43" s="26">
        <f t="shared" ref="C43:K43" si="3">STDEVPA(C7:C37)</f>
        <v>8.770062835468026E-2</v>
      </c>
      <c r="D43" s="26">
        <f t="shared" si="3"/>
        <v>4.2253445456900719E-2</v>
      </c>
      <c r="E43" s="26">
        <f t="shared" si="3"/>
        <v>3.106266593544137E-2</v>
      </c>
      <c r="F43" s="26">
        <f t="shared" si="3"/>
        <v>1.1875204818050991</v>
      </c>
      <c r="G43" s="26">
        <f>STDEVPA(G7:G37)</f>
        <v>1.6231731976464159</v>
      </c>
      <c r="H43" s="26">
        <f t="shared" si="3"/>
        <v>1.3101609916754674E-2</v>
      </c>
      <c r="I43" s="26">
        <f t="shared" si="3"/>
        <v>0.31545626493299567</v>
      </c>
      <c r="J43" s="26">
        <f t="shared" si="3"/>
        <v>0.15616880258238841</v>
      </c>
      <c r="K43" s="26">
        <f t="shared" si="3"/>
        <v>1.2073336139956806E-3</v>
      </c>
      <c r="L43" s="21"/>
    </row>
    <row r="44" spans="1:14" ht="7.5" customHeight="1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41" t="s">
        <v>29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3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3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3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3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 xr:uid="{00000000-0002-0000-00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000-000001000000}">
      <formula1>40909</formula1>
    </dataValidation>
    <dataValidation type="decimal" allowBlank="1" showInputMessage="1" showErrorMessage="1" errorTitle="Error" error="El valor deberá estar entre 0 y 100" sqref="N7 C7:F37 B7 B9:B37" xr:uid="{00000000-0002-0000-0000-000002000000}">
      <formula1>0</formula1>
      <formula2>100</formula2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78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M45"/>
  <sheetViews>
    <sheetView showGridLines="0" zoomScale="90" zoomScaleNormal="90" workbookViewId="0">
      <selection activeCell="B46" sqref="B46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65" t="s">
        <v>21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3">
      <c r="A2" s="51" t="s">
        <v>0</v>
      </c>
      <c r="B2" s="53"/>
      <c r="C2" s="54" t="s">
        <v>27</v>
      </c>
      <c r="D2" s="54"/>
      <c r="E2" s="54"/>
      <c r="F2" s="54"/>
      <c r="G2" s="54"/>
      <c r="H2" s="54"/>
      <c r="I2" s="54"/>
      <c r="J2" s="54"/>
      <c r="K2" s="54"/>
    </row>
    <row r="3" spans="1:13" x14ac:dyDescent="0.3">
      <c r="A3" s="51" t="s">
        <v>1</v>
      </c>
      <c r="B3" s="53"/>
      <c r="C3" s="55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" thickBot="1" x14ac:dyDescent="0.35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1" t="s">
        <v>15</v>
      </c>
      <c r="B6" s="34" t="s">
        <v>3</v>
      </c>
      <c r="C6" s="34" t="s">
        <v>14</v>
      </c>
      <c r="D6" s="34" t="s">
        <v>4</v>
      </c>
      <c r="E6" s="35" t="s">
        <v>5</v>
      </c>
      <c r="F6" s="34" t="s">
        <v>6</v>
      </c>
      <c r="G6" s="34" t="s">
        <v>10</v>
      </c>
      <c r="H6" s="34" t="s">
        <v>11</v>
      </c>
      <c r="I6" s="34" t="s">
        <v>12</v>
      </c>
      <c r="J6" s="34" t="s">
        <v>20</v>
      </c>
      <c r="K6" s="34" t="s">
        <v>13</v>
      </c>
      <c r="L6" s="10"/>
    </row>
    <row r="7" spans="1:13" ht="12" customHeight="1" x14ac:dyDescent="0.3">
      <c r="A7" s="9">
        <v>42948</v>
      </c>
      <c r="B7" s="8">
        <v>96.540800000000004</v>
      </c>
      <c r="C7" s="8">
        <v>1.03477</v>
      </c>
      <c r="D7" s="8">
        <v>0.44862800000000003</v>
      </c>
      <c r="E7" s="7">
        <v>0.741699</v>
      </c>
      <c r="F7" s="8">
        <v>2.2202099999999998</v>
      </c>
      <c r="G7" s="7">
        <v>266.37222222222226</v>
      </c>
      <c r="H7" s="7">
        <v>14.543278260869567</v>
      </c>
      <c r="I7" s="8">
        <v>38.380440076625078</v>
      </c>
      <c r="J7" s="8">
        <v>50.217039445252098</v>
      </c>
      <c r="K7" s="38">
        <v>-5.6574700000000004E-3</v>
      </c>
    </row>
    <row r="8" spans="1:13" ht="12" customHeight="1" x14ac:dyDescent="0.3">
      <c r="A8" s="9">
        <v>42949</v>
      </c>
      <c r="B8" s="8">
        <v>96.3977</v>
      </c>
      <c r="C8" s="8">
        <v>0.97733899999999996</v>
      </c>
      <c r="D8" s="8">
        <v>0.42181200000000002</v>
      </c>
      <c r="E8" s="7">
        <v>0.69957550000000002</v>
      </c>
      <c r="F8" s="8">
        <v>2.1443400000000001</v>
      </c>
      <c r="G8" s="7">
        <v>264.70555555555558</v>
      </c>
      <c r="H8" s="7">
        <v>14.530565217391302</v>
      </c>
      <c r="I8" s="8">
        <v>38.327904963036069</v>
      </c>
      <c r="J8" s="8">
        <v>50.206437705803204</v>
      </c>
      <c r="K8" s="38">
        <v>-6.8590500000000002E-3</v>
      </c>
    </row>
    <row r="9" spans="1:13" ht="12" customHeight="1" x14ac:dyDescent="0.3">
      <c r="A9" s="9">
        <v>42950</v>
      </c>
      <c r="B9" s="8">
        <v>96.704300000000003</v>
      </c>
      <c r="C9" s="8">
        <v>0.99998900000000002</v>
      </c>
      <c r="D9" s="8">
        <v>0.39250699999999999</v>
      </c>
      <c r="E9" s="7">
        <v>0.69624799999999998</v>
      </c>
      <c r="F9" s="8">
        <v>2.1345800000000001</v>
      </c>
      <c r="G9" s="7">
        <v>267.20555555555558</v>
      </c>
      <c r="H9" s="7">
        <v>14.542465217391305</v>
      </c>
      <c r="I9" s="8">
        <v>38.394971065490125</v>
      </c>
      <c r="J9" s="8">
        <v>50.264671214054481</v>
      </c>
      <c r="K9" s="38">
        <v>-4.0553500000000001E-3</v>
      </c>
    </row>
    <row r="10" spans="1:13" ht="12" customHeight="1" x14ac:dyDescent="0.3">
      <c r="A10" s="9">
        <v>42951</v>
      </c>
      <c r="B10" s="8">
        <v>96.382999999999996</v>
      </c>
      <c r="C10" s="8">
        <v>0.99136000000000002</v>
      </c>
      <c r="D10" s="8">
        <v>0.37943700000000002</v>
      </c>
      <c r="E10" s="7">
        <v>0.68539850000000002</v>
      </c>
      <c r="F10" s="8">
        <v>2.1884000000000001</v>
      </c>
      <c r="G10" s="7">
        <v>270.20555555555558</v>
      </c>
      <c r="H10" s="7">
        <v>14.532265217391304</v>
      </c>
      <c r="I10" s="8">
        <v>38.378577129334687</v>
      </c>
      <c r="J10" s="8">
        <v>50.210261385197335</v>
      </c>
      <c r="K10" s="38">
        <v>9.4624900000000005E-3</v>
      </c>
    </row>
    <row r="11" spans="1:13" ht="12" customHeight="1" x14ac:dyDescent="0.3">
      <c r="A11" s="9">
        <v>42952</v>
      </c>
      <c r="B11" s="8">
        <v>96.343900000000005</v>
      </c>
      <c r="C11" s="8">
        <v>1.01722</v>
      </c>
      <c r="D11" s="8">
        <v>0.57495600000000002</v>
      </c>
      <c r="E11" s="7">
        <v>0.79608800000000002</v>
      </c>
      <c r="F11" s="8">
        <v>2.3733900000000001</v>
      </c>
      <c r="G11" s="7">
        <v>268.87222222222226</v>
      </c>
      <c r="H11" s="7">
        <v>14.530491304347827</v>
      </c>
      <c r="I11" s="8">
        <v>38.459056452279562</v>
      </c>
      <c r="J11" s="8">
        <v>50.292443997776836</v>
      </c>
      <c r="K11" s="38">
        <v>-1.02635E-2</v>
      </c>
    </row>
    <row r="12" spans="1:13" ht="12" customHeight="1" x14ac:dyDescent="0.3">
      <c r="A12" s="9">
        <v>42953</v>
      </c>
      <c r="B12" s="8">
        <v>97.173699999999997</v>
      </c>
      <c r="C12" s="8">
        <v>1.0238799999999999</v>
      </c>
      <c r="D12" s="8">
        <v>0.50214499999999995</v>
      </c>
      <c r="E12" s="7">
        <v>0.76301249999999987</v>
      </c>
      <c r="F12" s="8">
        <v>2.24315</v>
      </c>
      <c r="G12" s="7">
        <v>270.76111111111112</v>
      </c>
      <c r="H12" s="7">
        <v>14.529604347826085</v>
      </c>
      <c r="I12" s="8">
        <v>38.418071611890966</v>
      </c>
      <c r="J12" s="8">
        <v>50.258539854272485</v>
      </c>
      <c r="K12" s="38">
        <v>-3.7549599999999999E-3</v>
      </c>
    </row>
    <row r="13" spans="1:13" ht="12" customHeight="1" x14ac:dyDescent="0.3">
      <c r="A13" s="9">
        <v>42954</v>
      </c>
      <c r="B13" s="8">
        <v>96.773099999999999</v>
      </c>
      <c r="C13" s="8">
        <v>0.96879899999999997</v>
      </c>
      <c r="D13" s="8">
        <v>0.42045500000000002</v>
      </c>
      <c r="E13" s="7">
        <v>0.69462699999999999</v>
      </c>
      <c r="F13" s="8">
        <v>2.0766100000000001</v>
      </c>
      <c r="G13" s="7">
        <v>266.98333333333335</v>
      </c>
      <c r="H13" s="7">
        <v>14.547491304347824</v>
      </c>
      <c r="I13" s="8">
        <v>38.396088833864361</v>
      </c>
      <c r="J13" s="8">
        <v>50.26100942932068</v>
      </c>
      <c r="K13" s="38">
        <v>-8.4611700000000005E-3</v>
      </c>
    </row>
    <row r="14" spans="1:13" ht="12" customHeight="1" x14ac:dyDescent="0.3">
      <c r="A14" s="9">
        <v>42955</v>
      </c>
      <c r="B14" s="8">
        <v>96.601900000000001</v>
      </c>
      <c r="C14" s="8">
        <v>0.94933500000000004</v>
      </c>
      <c r="D14" s="8">
        <v>0.54665900000000001</v>
      </c>
      <c r="E14" s="7">
        <v>0.74799700000000002</v>
      </c>
      <c r="F14" s="8">
        <v>2.44102</v>
      </c>
      <c r="G14" s="7">
        <v>267.37222222222226</v>
      </c>
      <c r="H14" s="7">
        <v>14.53625652173913</v>
      </c>
      <c r="I14" s="8">
        <v>38.421424917013674</v>
      </c>
      <c r="J14" s="8">
        <v>50.238637693427123</v>
      </c>
      <c r="K14" s="38">
        <v>-3.7549599999999999E-3</v>
      </c>
    </row>
    <row r="15" spans="1:13" ht="12" customHeight="1" x14ac:dyDescent="0.3">
      <c r="A15" s="9">
        <v>42956</v>
      </c>
      <c r="B15" s="8">
        <v>96.381600000000006</v>
      </c>
      <c r="C15" s="8">
        <v>1.07046</v>
      </c>
      <c r="D15" s="8">
        <v>0.52036899999999997</v>
      </c>
      <c r="E15" s="7">
        <v>0.79541449999999991</v>
      </c>
      <c r="F15" s="8">
        <v>2.3207200000000001</v>
      </c>
      <c r="G15" s="7">
        <v>265.92777777777781</v>
      </c>
      <c r="H15" s="7">
        <v>14.537069565217392</v>
      </c>
      <c r="I15" s="8">
        <v>38.431857421839858</v>
      </c>
      <c r="J15" s="8">
        <v>50.251677490419908</v>
      </c>
      <c r="K15" s="38">
        <v>-6.2582599999999999E-3</v>
      </c>
    </row>
    <row r="16" spans="1:13" ht="12" customHeight="1" x14ac:dyDescent="0.3">
      <c r="A16" s="9">
        <v>42957</v>
      </c>
      <c r="B16" s="8">
        <v>96.375500000000002</v>
      </c>
      <c r="C16" s="8">
        <v>0.85573999999999995</v>
      </c>
      <c r="D16" s="8">
        <v>0.472524</v>
      </c>
      <c r="E16" s="7">
        <v>0.66413199999999994</v>
      </c>
      <c r="F16" s="8">
        <v>2.6072799999999998</v>
      </c>
      <c r="G16" s="7">
        <v>268.65000000000003</v>
      </c>
      <c r="H16" s="7">
        <v>14.553626086956523</v>
      </c>
      <c r="I16" s="8">
        <v>38.565244447831816</v>
      </c>
      <c r="J16" s="8">
        <v>50.35648596120609</v>
      </c>
      <c r="K16" s="38">
        <v>-9.0619600000000008E-3</v>
      </c>
    </row>
    <row r="17" spans="1:11" ht="12" customHeight="1" x14ac:dyDescent="0.3">
      <c r="A17" s="9">
        <v>42958</v>
      </c>
      <c r="B17" s="8">
        <v>96.544799999999995</v>
      </c>
      <c r="C17" s="8">
        <v>0.91394600000000004</v>
      </c>
      <c r="D17" s="8">
        <v>0.46310200000000001</v>
      </c>
      <c r="E17" s="7">
        <v>0.68852400000000002</v>
      </c>
      <c r="F17" s="8">
        <v>4.1387600000000004</v>
      </c>
      <c r="G17" s="7">
        <v>265.98333333333335</v>
      </c>
      <c r="H17" s="7">
        <v>14.53751304347826</v>
      </c>
      <c r="I17" s="8">
        <v>38.953855252607276</v>
      </c>
      <c r="J17" s="8">
        <v>50.549069168617656</v>
      </c>
      <c r="K17" s="38">
        <v>-1.3167399999999999E-2</v>
      </c>
    </row>
    <row r="18" spans="1:11" ht="12" customHeight="1" x14ac:dyDescent="0.3">
      <c r="A18" s="9">
        <v>42959</v>
      </c>
      <c r="B18" s="8">
        <v>94.117999999999995</v>
      </c>
      <c r="C18" s="8">
        <v>0.99187999999999998</v>
      </c>
      <c r="D18" s="8">
        <v>0.400314</v>
      </c>
      <c r="E18" s="7">
        <v>0.69609699999999997</v>
      </c>
      <c r="F18" s="8">
        <v>4.6580399999999997</v>
      </c>
      <c r="G18" s="7">
        <v>265.81666666666672</v>
      </c>
      <c r="H18" s="7">
        <v>14.544460869565217</v>
      </c>
      <c r="I18" s="8">
        <v>39.078672721063441</v>
      </c>
      <c r="J18" s="8">
        <v>50.607773704772832</v>
      </c>
      <c r="K18" s="38">
        <v>7.3647199999999996E-2</v>
      </c>
    </row>
    <row r="19" spans="1:11" ht="12" customHeight="1" x14ac:dyDescent="0.3">
      <c r="A19" s="9">
        <v>42960</v>
      </c>
      <c r="B19" s="8">
        <v>96.364000000000004</v>
      </c>
      <c r="C19" s="8">
        <v>1.0578000000000001</v>
      </c>
      <c r="D19" s="8">
        <v>0.46108199999999999</v>
      </c>
      <c r="E19" s="7">
        <v>0.75944100000000003</v>
      </c>
      <c r="F19" s="8">
        <v>4.5122499999999999</v>
      </c>
      <c r="G19" s="7">
        <v>269.15000000000003</v>
      </c>
      <c r="H19" s="7">
        <v>14.540321739130434</v>
      </c>
      <c r="I19" s="8">
        <v>39.059298069243376</v>
      </c>
      <c r="J19" s="8">
        <v>50.558354035481209</v>
      </c>
      <c r="K19" s="38">
        <v>-1.0563899999999999E-2</v>
      </c>
    </row>
    <row r="20" spans="1:11" ht="12" customHeight="1" x14ac:dyDescent="0.3">
      <c r="A20" s="9">
        <v>42961</v>
      </c>
      <c r="B20" s="8">
        <v>96.492800000000003</v>
      </c>
      <c r="C20" s="8">
        <v>0.92332899999999996</v>
      </c>
      <c r="D20" s="8">
        <v>0.46033600000000002</v>
      </c>
      <c r="E20" s="7">
        <v>0.69183249999999996</v>
      </c>
      <c r="F20" s="8">
        <v>2.2388300000000001</v>
      </c>
      <c r="G20" s="7">
        <v>267.48333333333335</v>
      </c>
      <c r="H20" s="7">
        <v>14.537069565217392</v>
      </c>
      <c r="I20" s="8">
        <v>38.45533055769878</v>
      </c>
      <c r="J20" s="8">
        <v>50.318730507551443</v>
      </c>
      <c r="K20" s="38">
        <v>-1.25165E-2</v>
      </c>
    </row>
    <row r="21" spans="1:11" ht="12" customHeight="1" x14ac:dyDescent="0.3">
      <c r="A21" s="9">
        <v>42962</v>
      </c>
      <c r="B21" s="8">
        <v>96.339600000000004</v>
      </c>
      <c r="C21" s="8">
        <v>0.90965399999999996</v>
      </c>
      <c r="D21" s="8">
        <v>0.39355600000000002</v>
      </c>
      <c r="E21" s="7">
        <v>0.65160499999999999</v>
      </c>
      <c r="F21" s="8">
        <v>2.2260300000000002</v>
      </c>
      <c r="G21" s="7">
        <v>265.65000000000003</v>
      </c>
      <c r="H21" s="7">
        <v>14.537734782608696</v>
      </c>
      <c r="I21" s="8">
        <v>38.431857421839858</v>
      </c>
      <c r="J21" s="8">
        <v>50.292536890443927</v>
      </c>
      <c r="K21" s="38">
        <v>-1.3067199999999999E-2</v>
      </c>
    </row>
    <row r="22" spans="1:11" ht="12" customHeight="1" x14ac:dyDescent="0.3">
      <c r="A22" s="9">
        <v>42963</v>
      </c>
      <c r="B22" s="8">
        <v>96.322599999999994</v>
      </c>
      <c r="C22" s="8">
        <v>0.89263199999999998</v>
      </c>
      <c r="D22" s="8">
        <v>0.45838400000000001</v>
      </c>
      <c r="E22" s="7">
        <v>0.675508</v>
      </c>
      <c r="F22" s="8">
        <v>2.9368300000000001</v>
      </c>
      <c r="G22" s="7">
        <v>267.59444444444449</v>
      </c>
      <c r="H22" s="7">
        <v>14.536626086956522</v>
      </c>
      <c r="I22" s="8">
        <v>38.667706548803295</v>
      </c>
      <c r="J22" s="8">
        <v>50.391183231959872</v>
      </c>
      <c r="K22" s="38">
        <v>6.6287499999999999E-2</v>
      </c>
    </row>
    <row r="23" spans="1:11" ht="12" customHeight="1" x14ac:dyDescent="0.3">
      <c r="A23" s="9">
        <v>42964</v>
      </c>
      <c r="B23" s="8">
        <v>96.369600000000005</v>
      </c>
      <c r="C23" s="8">
        <v>0.93088199999999999</v>
      </c>
      <c r="D23" s="8">
        <v>0.44342700000000002</v>
      </c>
      <c r="E23" s="7">
        <v>0.6871545</v>
      </c>
      <c r="F23" s="8">
        <v>2.5880399999999999</v>
      </c>
      <c r="G23" s="7">
        <v>270.09444444444449</v>
      </c>
      <c r="H23" s="7">
        <v>14.533152173913045</v>
      </c>
      <c r="I23" s="8">
        <v>38.585364278568036</v>
      </c>
      <c r="J23" s="8">
        <v>50.364641952572164</v>
      </c>
      <c r="K23" s="38">
        <v>-1.2917100000000001E-2</v>
      </c>
    </row>
    <row r="24" spans="1:11" ht="12" customHeight="1" x14ac:dyDescent="0.3">
      <c r="A24" s="9">
        <v>42965</v>
      </c>
      <c r="B24" s="8">
        <v>96.453299999999999</v>
      </c>
      <c r="C24" s="8">
        <v>0.96879300000000002</v>
      </c>
      <c r="D24" s="8">
        <v>0.480933</v>
      </c>
      <c r="E24" s="7">
        <v>0.72486300000000004</v>
      </c>
      <c r="F24" s="8">
        <v>2.6036899999999998</v>
      </c>
      <c r="G24" s="7">
        <v>269.87222222222226</v>
      </c>
      <c r="H24" s="7">
        <v>14.539804347826088</v>
      </c>
      <c r="I24" s="8">
        <v>38.525377375817463</v>
      </c>
      <c r="J24" s="8">
        <v>50.309833866454184</v>
      </c>
      <c r="K24" s="38">
        <v>-8.8116300000000009E-3</v>
      </c>
    </row>
    <row r="25" spans="1:11" ht="12" customHeight="1" x14ac:dyDescent="0.3">
      <c r="A25" s="9">
        <v>42966</v>
      </c>
      <c r="B25" s="8">
        <v>96.475700000000003</v>
      </c>
      <c r="C25" s="8">
        <v>0.86760499999999996</v>
      </c>
      <c r="D25" s="8">
        <v>0.419686</v>
      </c>
      <c r="E25" s="7">
        <v>0.64364549999999998</v>
      </c>
      <c r="F25" s="8">
        <v>2.0924399999999999</v>
      </c>
      <c r="G25" s="7">
        <v>268.37222222222221</v>
      </c>
      <c r="H25" s="7">
        <v>14.538695652173915</v>
      </c>
      <c r="I25" s="8">
        <v>38.410247233271335</v>
      </c>
      <c r="J25" s="8">
        <v>50.333433193246442</v>
      </c>
      <c r="K25" s="38">
        <v>-8.1107100000000001E-3</v>
      </c>
    </row>
    <row r="26" spans="1:11" ht="12" customHeight="1" x14ac:dyDescent="0.3">
      <c r="A26" s="9">
        <v>42967</v>
      </c>
      <c r="B26" s="8">
        <v>96.4495</v>
      </c>
      <c r="C26" s="8">
        <v>0.73853599999999997</v>
      </c>
      <c r="D26" s="8">
        <v>0.45801799999999998</v>
      </c>
      <c r="E26" s="7">
        <v>0.59827699999999995</v>
      </c>
      <c r="F26" s="8">
        <v>2.1179800000000002</v>
      </c>
      <c r="G26" s="7">
        <v>267.98333333333335</v>
      </c>
      <c r="H26" s="7">
        <v>14.540395652173913</v>
      </c>
      <c r="I26" s="8">
        <v>38.431112242923703</v>
      </c>
      <c r="J26" s="8">
        <v>50.370896160792086</v>
      </c>
      <c r="K26" s="38">
        <v>-1.12148E-2</v>
      </c>
    </row>
    <row r="27" spans="1:11" ht="12" customHeight="1" x14ac:dyDescent="0.3">
      <c r="A27" s="9">
        <v>42968</v>
      </c>
      <c r="B27" s="8">
        <v>96.525300000000001</v>
      </c>
      <c r="C27" s="8">
        <v>0.75687000000000004</v>
      </c>
      <c r="D27" s="8">
        <v>0.46111999999999997</v>
      </c>
      <c r="E27" s="7">
        <v>0.60899499999999995</v>
      </c>
      <c r="F27" s="8">
        <v>2.1086999999999998</v>
      </c>
      <c r="G27" s="7">
        <v>265.87222222222221</v>
      </c>
      <c r="H27" s="7">
        <v>14.540691304347826</v>
      </c>
      <c r="I27" s="8">
        <v>38.444525463414514</v>
      </c>
      <c r="J27" s="8">
        <v>50.389861643501476</v>
      </c>
      <c r="K27" s="38">
        <v>-1.2666699999999999E-2</v>
      </c>
    </row>
    <row r="28" spans="1:11" ht="12" customHeight="1" x14ac:dyDescent="0.3">
      <c r="A28" s="9">
        <v>42969</v>
      </c>
      <c r="B28" s="8">
        <v>96.648499999999999</v>
      </c>
      <c r="C28" s="8">
        <v>0.75039100000000003</v>
      </c>
      <c r="D28" s="8">
        <v>0.46061299999999999</v>
      </c>
      <c r="E28" s="7">
        <v>0.60550199999999998</v>
      </c>
      <c r="F28" s="8">
        <v>2.04467</v>
      </c>
      <c r="G28" s="7">
        <v>269.15000000000003</v>
      </c>
      <c r="H28" s="7">
        <v>14.546086956521739</v>
      </c>
      <c r="I28" s="8">
        <v>38.450859484201843</v>
      </c>
      <c r="J28" s="8">
        <v>50.382715808181061</v>
      </c>
      <c r="K28" s="38">
        <v>-3.8050200000000001E-3</v>
      </c>
    </row>
    <row r="29" spans="1:11" ht="12" customHeight="1" x14ac:dyDescent="0.3">
      <c r="A29" s="9">
        <v>42970</v>
      </c>
      <c r="B29" s="8">
        <v>96.596500000000006</v>
      </c>
      <c r="C29" s="8">
        <v>0.81144899999999998</v>
      </c>
      <c r="D29" s="8">
        <v>0.42306100000000002</v>
      </c>
      <c r="E29" s="7">
        <v>0.617255</v>
      </c>
      <c r="F29" s="8">
        <v>2.0087000000000002</v>
      </c>
      <c r="G29" s="7">
        <v>269.37222222222226</v>
      </c>
      <c r="H29" s="7">
        <v>14.545421739130434</v>
      </c>
      <c r="I29" s="8">
        <v>38.45533055769878</v>
      </c>
      <c r="J29" s="8">
        <v>50.385546626038199</v>
      </c>
      <c r="K29" s="38">
        <v>-5.8577300000000002E-3</v>
      </c>
    </row>
    <row r="30" spans="1:11" ht="12" customHeight="1" x14ac:dyDescent="0.3">
      <c r="A30" s="9">
        <v>42971</v>
      </c>
      <c r="B30" s="8">
        <v>96.619799999999998</v>
      </c>
      <c r="C30" s="8">
        <v>0.97146999999999994</v>
      </c>
      <c r="D30" s="8">
        <v>0.42549300000000001</v>
      </c>
      <c r="E30" s="7">
        <v>0.69848149999999998</v>
      </c>
      <c r="F30" s="8">
        <v>4.2348800000000004</v>
      </c>
      <c r="G30" s="7">
        <v>266.03888888888889</v>
      </c>
      <c r="H30" s="7">
        <v>14.540247826086956</v>
      </c>
      <c r="I30" s="8">
        <v>38.983289819795445</v>
      </c>
      <c r="J30" s="8">
        <v>50.595189517775935</v>
      </c>
      <c r="K30" s="38">
        <v>-1.37682E-2</v>
      </c>
    </row>
    <row r="31" spans="1:11" ht="12" customHeight="1" x14ac:dyDescent="0.3">
      <c r="A31" s="9">
        <v>42972</v>
      </c>
      <c r="B31" s="8">
        <v>94.135599999999997</v>
      </c>
      <c r="C31" s="8">
        <v>1.12825</v>
      </c>
      <c r="D31" s="8">
        <v>0.42390600000000001</v>
      </c>
      <c r="E31" s="7">
        <v>0.77607800000000005</v>
      </c>
      <c r="F31" s="8">
        <v>4.64398</v>
      </c>
      <c r="G31" s="7">
        <v>268.70555555555558</v>
      </c>
      <c r="H31" s="7">
        <v>14.539213043478261</v>
      </c>
      <c r="I31" s="8">
        <v>39.085006741850769</v>
      </c>
      <c r="J31" s="8">
        <v>50.574475194074218</v>
      </c>
      <c r="K31" s="38">
        <v>-5.0566700000000001E-3</v>
      </c>
    </row>
    <row r="32" spans="1:11" ht="12" customHeight="1" x14ac:dyDescent="0.3">
      <c r="A32" s="9">
        <v>42973</v>
      </c>
      <c r="B32" s="8">
        <v>94.144400000000005</v>
      </c>
      <c r="C32" s="8">
        <v>1.0206900000000001</v>
      </c>
      <c r="D32" s="8">
        <v>0.411549</v>
      </c>
      <c r="E32" s="7">
        <v>0.71611950000000002</v>
      </c>
      <c r="F32" s="8">
        <v>4.9177299999999997</v>
      </c>
      <c r="G32" s="7">
        <v>265.37222222222226</v>
      </c>
      <c r="H32" s="7">
        <v>14.531082608695652</v>
      </c>
      <c r="I32" s="8">
        <v>39.109225056625846</v>
      </c>
      <c r="J32" s="8">
        <v>50.664888873245665</v>
      </c>
      <c r="K32" s="38">
        <v>2.1027799999999999E-2</v>
      </c>
    </row>
    <row r="33" spans="1:11" ht="12" customHeight="1" x14ac:dyDescent="0.3">
      <c r="A33" s="9">
        <v>42974</v>
      </c>
      <c r="B33" s="8">
        <v>94.382499999999993</v>
      </c>
      <c r="C33" s="8">
        <v>1.1133999999999999</v>
      </c>
      <c r="D33" s="8">
        <v>0.42133399999999999</v>
      </c>
      <c r="E33" s="7">
        <v>0.76736699999999991</v>
      </c>
      <c r="F33" s="8">
        <v>6.6472800000000003</v>
      </c>
      <c r="G33" s="7">
        <v>268.15000000000003</v>
      </c>
      <c r="H33" s="7">
        <v>14.540986956521738</v>
      </c>
      <c r="I33" s="8">
        <v>39.644636107884075</v>
      </c>
      <c r="J33" s="8">
        <v>50.893169992401425</v>
      </c>
      <c r="K33" s="38">
        <v>-1.3517799999999999E-3</v>
      </c>
    </row>
    <row r="34" spans="1:11" ht="12" customHeight="1" x14ac:dyDescent="0.3">
      <c r="A34" s="9">
        <v>42975</v>
      </c>
      <c r="B34" s="8">
        <v>93.3</v>
      </c>
      <c r="C34" s="8">
        <v>1.0979099999999999</v>
      </c>
      <c r="D34" s="8">
        <v>0.36826399999999998</v>
      </c>
      <c r="E34" s="7">
        <v>0.73308699999999993</v>
      </c>
      <c r="F34" s="8">
        <v>6.8410099999999998</v>
      </c>
      <c r="G34" s="7">
        <v>270.03888888888889</v>
      </c>
      <c r="H34" s="7">
        <v>14.551260869565219</v>
      </c>
      <c r="I34" s="8">
        <v>39.768708397424078</v>
      </c>
      <c r="J34" s="8">
        <v>51.018531950707811</v>
      </c>
      <c r="K34" s="38">
        <v>-1.42188E-2</v>
      </c>
    </row>
    <row r="35" spans="1:11" ht="12" customHeight="1" x14ac:dyDescent="0.3">
      <c r="A35" s="9">
        <v>42976</v>
      </c>
      <c r="B35" s="8">
        <v>94.067800000000005</v>
      </c>
      <c r="C35" s="8">
        <v>1.0345899999999999</v>
      </c>
      <c r="D35" s="8">
        <v>0.40593400000000002</v>
      </c>
      <c r="E35" s="7">
        <v>0.72026199999999996</v>
      </c>
      <c r="F35" s="8">
        <v>5.65679</v>
      </c>
      <c r="G35" s="7">
        <v>268.87222222222226</v>
      </c>
      <c r="H35" s="7">
        <v>14.545347826086955</v>
      </c>
      <c r="I35" s="8">
        <v>39.341720878466582</v>
      </c>
      <c r="J35" s="8">
        <v>50.765539359998854</v>
      </c>
      <c r="K35" s="38">
        <v>0.112398</v>
      </c>
    </row>
    <row r="36" spans="1:11" ht="12" customHeight="1" x14ac:dyDescent="0.3">
      <c r="A36" s="9">
        <v>42977</v>
      </c>
      <c r="B36" s="8">
        <v>94.153700000000001</v>
      </c>
      <c r="C36" s="8">
        <v>1.25658</v>
      </c>
      <c r="D36" s="8">
        <v>0.30748199999999998</v>
      </c>
      <c r="E36" s="7">
        <v>0.78203100000000003</v>
      </c>
      <c r="F36" s="8">
        <v>4.9330999999999996</v>
      </c>
      <c r="G36" s="7">
        <v>268.31666666666672</v>
      </c>
      <c r="H36" s="7">
        <v>14.536773913043477</v>
      </c>
      <c r="I36" s="8">
        <v>39.084261562934614</v>
      </c>
      <c r="J36" s="8">
        <v>50.565637838956462</v>
      </c>
      <c r="K36" s="38">
        <v>-3.90515E-3</v>
      </c>
    </row>
    <row r="37" spans="1:11" ht="12" customHeight="1" thickBot="1" x14ac:dyDescent="0.35">
      <c r="A37" s="9">
        <v>42978</v>
      </c>
      <c r="B37" s="8">
        <v>93.9542</v>
      </c>
      <c r="C37" s="8">
        <v>1.1385799999999999</v>
      </c>
      <c r="D37" s="8">
        <v>0.32905899999999999</v>
      </c>
      <c r="E37" s="7">
        <v>0.73381949999999996</v>
      </c>
      <c r="F37" s="8">
        <v>5.0500999999999996</v>
      </c>
      <c r="G37" s="7">
        <v>268.76111111111112</v>
      </c>
      <c r="H37" s="7">
        <v>14.540026086956523</v>
      </c>
      <c r="I37" s="8">
        <v>39.127854529529756</v>
      </c>
      <c r="J37" s="8">
        <v>50.693884845584421</v>
      </c>
      <c r="K37" s="38">
        <v>-8.3109700000000009E-3</v>
      </c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7" t="s">
        <v>19</v>
      </c>
      <c r="B39" s="27">
        <f t="shared" ref="B39:G39" si="0">MAX(B7:B37)</f>
        <v>97.173699999999997</v>
      </c>
      <c r="C39" s="27">
        <f t="shared" si="0"/>
        <v>1.25658</v>
      </c>
      <c r="D39" s="27">
        <f t="shared" si="0"/>
        <v>0.57495600000000002</v>
      </c>
      <c r="E39" s="27">
        <f t="shared" si="0"/>
        <v>0.79608800000000002</v>
      </c>
      <c r="F39" s="27">
        <f t="shared" si="0"/>
        <v>6.8410099999999998</v>
      </c>
      <c r="G39" s="27">
        <f t="shared" si="0"/>
        <v>270.76111111111112</v>
      </c>
      <c r="H39" s="27">
        <f>MAX(Mínimos!H7:H37)</f>
        <v>14.456947826086957</v>
      </c>
      <c r="I39" s="27">
        <f>MAX(I7:I37)</f>
        <v>39.768708397424078</v>
      </c>
      <c r="J39" s="27">
        <f>MAX(J7:J37)</f>
        <v>51.018531950707811</v>
      </c>
      <c r="K39" s="27">
        <f>MAX(K7:K37)</f>
        <v>0.112398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56" t="s">
        <v>30</v>
      </c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3">
      <c r="A42" s="2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3">
      <c r="A43" s="2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3">
      <c r="A44" s="2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3">
      <c r="A45" s="2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100-000000000000}">
      <formula1>regiones</formula1>
    </dataValidation>
    <dataValidation type="decimal" allowBlank="1" showInputMessage="1" showErrorMessage="1" errorTitle="Error" error="El valor tiene que estar entre 0 y 100" sqref="B7:F37" xr:uid="{00000000-0002-0000-0100-000001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100-000002000000}">
      <formula1>40909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80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M45"/>
  <sheetViews>
    <sheetView showGridLines="0" zoomScale="90" zoomScaleNormal="90" workbookViewId="0">
      <selection activeCell="B46" sqref="B46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78" t="s">
        <v>22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3">
      <c r="A2" s="51" t="s">
        <v>0</v>
      </c>
      <c r="B2" s="53"/>
      <c r="C2" s="54" t="s">
        <v>27</v>
      </c>
      <c r="D2" s="54"/>
      <c r="E2" s="54"/>
      <c r="F2" s="54"/>
      <c r="G2" s="54"/>
      <c r="H2" s="54"/>
      <c r="I2" s="54"/>
      <c r="J2" s="54"/>
      <c r="K2" s="54"/>
    </row>
    <row r="3" spans="1:13" x14ac:dyDescent="0.3">
      <c r="A3" s="51" t="s">
        <v>1</v>
      </c>
      <c r="B3" s="53"/>
      <c r="C3" s="55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" thickBot="1" x14ac:dyDescent="0.35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1" t="s">
        <v>15</v>
      </c>
      <c r="B6" s="36" t="s">
        <v>3</v>
      </c>
      <c r="C6" s="36" t="s">
        <v>14</v>
      </c>
      <c r="D6" s="36" t="s">
        <v>4</v>
      </c>
      <c r="E6" s="37" t="s">
        <v>5</v>
      </c>
      <c r="F6" s="36" t="s">
        <v>6</v>
      </c>
      <c r="G6" s="36" t="s">
        <v>10</v>
      </c>
      <c r="H6" s="36" t="s">
        <v>11</v>
      </c>
      <c r="I6" s="36" t="s">
        <v>12</v>
      </c>
      <c r="J6" s="36" t="s">
        <v>20</v>
      </c>
      <c r="K6" s="36" t="s">
        <v>13</v>
      </c>
      <c r="L6" s="10"/>
    </row>
    <row r="7" spans="1:13" ht="12" customHeight="1" x14ac:dyDescent="0.3">
      <c r="A7" s="9">
        <v>42948</v>
      </c>
      <c r="B7" s="8">
        <v>95.987399999999994</v>
      </c>
      <c r="C7" s="8">
        <v>0.77501699999999996</v>
      </c>
      <c r="D7" s="8">
        <v>0.30902400000000002</v>
      </c>
      <c r="E7" s="7">
        <v>0.54202050000000002</v>
      </c>
      <c r="F7" s="8">
        <v>1.8944700000000001</v>
      </c>
      <c r="G7" s="7">
        <v>266.37222222222226</v>
      </c>
      <c r="H7" s="7">
        <v>14.384439130434783</v>
      </c>
      <c r="I7" s="8">
        <v>38.201969726205668</v>
      </c>
      <c r="J7" s="8">
        <v>50.153948283121274</v>
      </c>
      <c r="K7" s="38">
        <v>-2.40317E-2</v>
      </c>
    </row>
    <row r="8" spans="1:13" ht="12" customHeight="1" x14ac:dyDescent="0.3">
      <c r="A8" s="9">
        <v>42949</v>
      </c>
      <c r="B8" s="8">
        <v>96.142200000000003</v>
      </c>
      <c r="C8" s="8">
        <v>0.87973500000000004</v>
      </c>
      <c r="D8" s="8">
        <v>0.34006900000000001</v>
      </c>
      <c r="E8" s="7">
        <v>0.60990200000000006</v>
      </c>
      <c r="F8" s="8">
        <v>1.9710000000000001</v>
      </c>
      <c r="G8" s="7">
        <v>264.70555555555558</v>
      </c>
      <c r="H8" s="7">
        <v>14.340460869565218</v>
      </c>
      <c r="I8" s="8">
        <v>38.25413225033661</v>
      </c>
      <c r="J8" s="8">
        <v>50.16819968641326</v>
      </c>
      <c r="K8" s="38">
        <v>-2.3781400000000001E-2</v>
      </c>
    </row>
    <row r="9" spans="1:13" ht="12" customHeight="1" x14ac:dyDescent="0.3">
      <c r="A9" s="9">
        <v>42950</v>
      </c>
      <c r="B9" s="8">
        <v>96.152199999999993</v>
      </c>
      <c r="C9" s="8">
        <v>0.86483200000000005</v>
      </c>
      <c r="D9" s="8">
        <v>0.26679399999999998</v>
      </c>
      <c r="E9" s="7">
        <v>0.56581300000000001</v>
      </c>
      <c r="F9" s="8">
        <v>1.7420199999999999</v>
      </c>
      <c r="G9" s="7">
        <v>267.20555555555558</v>
      </c>
      <c r="H9" s="7">
        <v>14.394047826086956</v>
      </c>
      <c r="I9" s="8">
        <v>38.192282400295639</v>
      </c>
      <c r="J9" s="8">
        <v>50.152036629184757</v>
      </c>
      <c r="K9" s="38">
        <v>-2.40317E-2</v>
      </c>
    </row>
    <row r="10" spans="1:13" ht="12" customHeight="1" x14ac:dyDescent="0.3">
      <c r="A10" s="9">
        <v>42951</v>
      </c>
      <c r="B10" s="8">
        <v>96.061999999999998</v>
      </c>
      <c r="C10" s="8">
        <v>0.87520900000000001</v>
      </c>
      <c r="D10" s="8">
        <v>0.30548799999999998</v>
      </c>
      <c r="E10" s="7">
        <v>0.59034849999999994</v>
      </c>
      <c r="F10" s="8">
        <v>1.94831</v>
      </c>
      <c r="G10" s="7">
        <v>270.20555555555558</v>
      </c>
      <c r="H10" s="7">
        <v>14.400108695652175</v>
      </c>
      <c r="I10" s="8">
        <v>38.256740376543149</v>
      </c>
      <c r="J10" s="8">
        <v>50.168643374906402</v>
      </c>
      <c r="K10" s="38">
        <v>-2.3781400000000001E-2</v>
      </c>
    </row>
    <row r="11" spans="1:13" ht="12" customHeight="1" x14ac:dyDescent="0.3">
      <c r="A11" s="9">
        <v>42952</v>
      </c>
      <c r="B11" s="8">
        <v>95.854699999999994</v>
      </c>
      <c r="C11" s="8">
        <v>0.67636300000000005</v>
      </c>
      <c r="D11" s="8">
        <v>0.33266600000000002</v>
      </c>
      <c r="E11" s="7">
        <v>0.50451449999999998</v>
      </c>
      <c r="F11" s="8">
        <v>2.00529</v>
      </c>
      <c r="G11" s="7">
        <v>268.87222222222226</v>
      </c>
      <c r="H11" s="7">
        <v>14.392421739130436</v>
      </c>
      <c r="I11" s="8">
        <v>38.274252081072824</v>
      </c>
      <c r="J11" s="8">
        <v>50.193549825589152</v>
      </c>
      <c r="K11" s="38">
        <v>-2.38815E-2</v>
      </c>
    </row>
    <row r="12" spans="1:13" ht="12" customHeight="1" x14ac:dyDescent="0.3">
      <c r="A12" s="9">
        <v>42953</v>
      </c>
      <c r="B12" s="8">
        <v>95.950800000000001</v>
      </c>
      <c r="C12" s="8">
        <v>0.69477199999999995</v>
      </c>
      <c r="D12" s="8">
        <v>0.20388000000000001</v>
      </c>
      <c r="E12" s="7">
        <v>0.449326</v>
      </c>
      <c r="F12" s="8">
        <v>1.3979600000000001</v>
      </c>
      <c r="G12" s="7">
        <v>270.76111111111112</v>
      </c>
      <c r="H12" s="7">
        <v>14.392791304347826</v>
      </c>
      <c r="I12" s="8">
        <v>38.202342315663749</v>
      </c>
      <c r="J12" s="8">
        <v>50.248731277245668</v>
      </c>
      <c r="K12" s="38">
        <v>-2.33809E-2</v>
      </c>
    </row>
    <row r="13" spans="1:13" ht="12" customHeight="1" x14ac:dyDescent="0.3">
      <c r="A13" s="9">
        <v>42954</v>
      </c>
      <c r="B13" s="8">
        <v>96.222200000000001</v>
      </c>
      <c r="C13" s="8">
        <v>0.79360699999999995</v>
      </c>
      <c r="D13" s="8">
        <v>0.322934</v>
      </c>
      <c r="E13" s="7">
        <v>0.5582705</v>
      </c>
      <c r="F13" s="8">
        <v>1.70512</v>
      </c>
      <c r="G13" s="7">
        <v>266.98333333333335</v>
      </c>
      <c r="H13" s="7">
        <v>14.397743478260869</v>
      </c>
      <c r="I13" s="8">
        <v>38.225070272606516</v>
      </c>
      <c r="J13" s="8">
        <v>50.232134689758894</v>
      </c>
      <c r="K13" s="38">
        <v>-2.4532399999999999E-2</v>
      </c>
    </row>
    <row r="14" spans="1:13" ht="12" customHeight="1" x14ac:dyDescent="0.3">
      <c r="A14" s="9">
        <v>42955</v>
      </c>
      <c r="B14" s="8">
        <v>95.830600000000004</v>
      </c>
      <c r="C14" s="8">
        <v>0.714314</v>
      </c>
      <c r="D14" s="8">
        <v>0.28196100000000002</v>
      </c>
      <c r="E14" s="7">
        <v>0.49813750000000001</v>
      </c>
      <c r="F14" s="8">
        <v>1.8308800000000001</v>
      </c>
      <c r="G14" s="7">
        <v>267.37222222222226</v>
      </c>
      <c r="H14" s="7">
        <v>14.354060869565219</v>
      </c>
      <c r="I14" s="8">
        <v>38.248170819007356</v>
      </c>
      <c r="J14" s="8">
        <v>50.222265441494137</v>
      </c>
      <c r="K14" s="38">
        <v>-2.3180599999999999E-2</v>
      </c>
    </row>
    <row r="15" spans="1:13" ht="12" customHeight="1" x14ac:dyDescent="0.3">
      <c r="A15" s="9">
        <v>42956</v>
      </c>
      <c r="B15" s="8">
        <v>95.833399999999997</v>
      </c>
      <c r="C15" s="8">
        <v>0.84809400000000001</v>
      </c>
      <c r="D15" s="8">
        <v>0.36888900000000002</v>
      </c>
      <c r="E15" s="7">
        <v>0.60849149999999996</v>
      </c>
      <c r="F15" s="8">
        <v>1.9171199999999999</v>
      </c>
      <c r="G15" s="7">
        <v>265.92777777777781</v>
      </c>
      <c r="H15" s="7">
        <v>14.393826086956521</v>
      </c>
      <c r="I15" s="8">
        <v>38.211657052115697</v>
      </c>
      <c r="J15" s="8">
        <v>50.091134853588372</v>
      </c>
      <c r="K15" s="38">
        <v>-2.38815E-2</v>
      </c>
    </row>
    <row r="16" spans="1:13" ht="12" customHeight="1" x14ac:dyDescent="0.3">
      <c r="A16" s="9">
        <v>42957</v>
      </c>
      <c r="B16" s="8">
        <v>95.559899999999999</v>
      </c>
      <c r="C16" s="8">
        <v>0.77992300000000003</v>
      </c>
      <c r="D16" s="8">
        <v>0.38520399999999999</v>
      </c>
      <c r="E16" s="7">
        <v>0.58256350000000001</v>
      </c>
      <c r="F16" s="8">
        <v>1.9750399999999999</v>
      </c>
      <c r="G16" s="7">
        <v>268.65000000000003</v>
      </c>
      <c r="H16" s="7">
        <v>14.456947826086957</v>
      </c>
      <c r="I16" s="8">
        <v>38.292881553976727</v>
      </c>
      <c r="J16" s="8">
        <v>50.218714980084691</v>
      </c>
      <c r="K16" s="38">
        <v>-2.4832799999999999E-2</v>
      </c>
    </row>
    <row r="17" spans="1:11" ht="12" customHeight="1" x14ac:dyDescent="0.3">
      <c r="A17" s="9">
        <v>42958</v>
      </c>
      <c r="B17" s="8">
        <v>94.057000000000002</v>
      </c>
      <c r="C17" s="8">
        <v>0.80623299999999998</v>
      </c>
      <c r="D17" s="8">
        <v>0.37255500000000003</v>
      </c>
      <c r="E17" s="7">
        <v>0.58939399999999997</v>
      </c>
      <c r="F17" s="8">
        <v>1.8887</v>
      </c>
      <c r="G17" s="7">
        <v>265.98333333333335</v>
      </c>
      <c r="H17" s="7">
        <v>14.389686956521738</v>
      </c>
      <c r="I17" s="8">
        <v>38.250406355755821</v>
      </c>
      <c r="J17" s="8">
        <v>50.220698506722385</v>
      </c>
      <c r="K17" s="38">
        <v>-2.4232E-2</v>
      </c>
    </row>
    <row r="18" spans="1:11" ht="12" customHeight="1" x14ac:dyDescent="0.3">
      <c r="A18" s="9">
        <v>42959</v>
      </c>
      <c r="B18" s="8">
        <v>93.5578</v>
      </c>
      <c r="C18" s="8">
        <v>0.92405800000000005</v>
      </c>
      <c r="D18" s="8">
        <v>0.33280799999999999</v>
      </c>
      <c r="E18" s="7">
        <v>0.62843300000000002</v>
      </c>
      <c r="F18" s="8">
        <v>4.1344000000000003</v>
      </c>
      <c r="G18" s="7">
        <v>265.81666666666672</v>
      </c>
      <c r="H18" s="7">
        <v>14.401439130434785</v>
      </c>
      <c r="I18" s="8">
        <v>38.919204433006016</v>
      </c>
      <c r="J18" s="8">
        <v>50.532873994319111</v>
      </c>
      <c r="K18" s="38">
        <v>-2.47326E-2</v>
      </c>
    </row>
    <row r="19" spans="1:11" ht="12" customHeight="1" x14ac:dyDescent="0.3">
      <c r="A19" s="9">
        <v>42960</v>
      </c>
      <c r="B19" s="8">
        <v>93.560900000000004</v>
      </c>
      <c r="C19" s="8">
        <v>0.77503299999999997</v>
      </c>
      <c r="D19" s="8">
        <v>0.39058900000000002</v>
      </c>
      <c r="E19" s="7">
        <v>0.58281099999999997</v>
      </c>
      <c r="F19" s="8">
        <v>1.95929</v>
      </c>
      <c r="G19" s="7">
        <v>269.15000000000003</v>
      </c>
      <c r="H19" s="7">
        <v>14.400404347826086</v>
      </c>
      <c r="I19" s="8">
        <v>38.313746563629103</v>
      </c>
      <c r="J19" s="8">
        <v>50.237222771229234</v>
      </c>
      <c r="K19" s="38">
        <v>-2.4582400000000001E-2</v>
      </c>
    </row>
    <row r="20" spans="1:11" ht="12" customHeight="1" x14ac:dyDescent="0.3">
      <c r="A20" s="9">
        <v>42961</v>
      </c>
      <c r="B20" s="8">
        <v>96.030799999999999</v>
      </c>
      <c r="C20" s="8">
        <v>0.76305000000000001</v>
      </c>
      <c r="D20" s="8">
        <v>0.359288</v>
      </c>
      <c r="E20" s="7">
        <v>0.56116900000000003</v>
      </c>
      <c r="F20" s="8">
        <v>1.89741</v>
      </c>
      <c r="G20" s="7">
        <v>267.48333333333335</v>
      </c>
      <c r="H20" s="7">
        <v>14.410086956521738</v>
      </c>
      <c r="I20" s="8">
        <v>38.271643954866278</v>
      </c>
      <c r="J20" s="8">
        <v>50.207617986495677</v>
      </c>
      <c r="K20" s="38">
        <v>-2.4582400000000001E-2</v>
      </c>
    </row>
    <row r="21" spans="1:11" ht="12" customHeight="1" x14ac:dyDescent="0.3">
      <c r="A21" s="9">
        <v>42962</v>
      </c>
      <c r="B21" s="8">
        <v>96.061700000000002</v>
      </c>
      <c r="C21" s="8">
        <v>0.85797000000000001</v>
      </c>
      <c r="D21" s="8">
        <v>0.35072500000000001</v>
      </c>
      <c r="E21" s="7">
        <v>0.60434750000000004</v>
      </c>
      <c r="F21" s="8">
        <v>1.9985599999999999</v>
      </c>
      <c r="G21" s="7">
        <v>265.65000000000003</v>
      </c>
      <c r="H21" s="7">
        <v>14.411713043478262</v>
      </c>
      <c r="I21" s="8">
        <v>38.306294774467538</v>
      </c>
      <c r="J21" s="8">
        <v>50.213597834090045</v>
      </c>
      <c r="K21" s="38">
        <v>-2.4582400000000001E-2</v>
      </c>
    </row>
    <row r="22" spans="1:11" ht="12" customHeight="1" x14ac:dyDescent="0.3">
      <c r="A22" s="9">
        <v>42963</v>
      </c>
      <c r="B22" s="8">
        <v>95.224400000000003</v>
      </c>
      <c r="C22" s="8">
        <v>0.79564400000000002</v>
      </c>
      <c r="D22" s="8">
        <v>0.36152800000000002</v>
      </c>
      <c r="E22" s="7">
        <v>0.57858600000000004</v>
      </c>
      <c r="F22" s="8">
        <v>2.00759</v>
      </c>
      <c r="G22" s="7">
        <v>267.59444444444449</v>
      </c>
      <c r="H22" s="7">
        <v>14.403730434782608</v>
      </c>
      <c r="I22" s="8">
        <v>38.346907025398053</v>
      </c>
      <c r="J22" s="8">
        <v>50.27711586272406</v>
      </c>
      <c r="K22" s="38">
        <v>-2.4632500000000002E-2</v>
      </c>
    </row>
    <row r="23" spans="1:11" ht="12" customHeight="1" x14ac:dyDescent="0.3">
      <c r="A23" s="9">
        <v>42964</v>
      </c>
      <c r="B23" s="8">
        <v>95.629300000000001</v>
      </c>
      <c r="C23" s="8">
        <v>0.77107000000000003</v>
      </c>
      <c r="D23" s="8">
        <v>0.35771799999999998</v>
      </c>
      <c r="E23" s="7">
        <v>0.56439400000000006</v>
      </c>
      <c r="F23" s="8">
        <v>1.95313</v>
      </c>
      <c r="G23" s="7">
        <v>270.09444444444449</v>
      </c>
      <c r="H23" s="7">
        <v>14.409717391304348</v>
      </c>
      <c r="I23" s="8">
        <v>38.374851234753912</v>
      </c>
      <c r="J23" s="8">
        <v>50.285495408749597</v>
      </c>
      <c r="K23" s="38">
        <v>-2.4582400000000001E-2</v>
      </c>
    </row>
    <row r="24" spans="1:11" ht="12" customHeight="1" x14ac:dyDescent="0.3">
      <c r="A24" s="9">
        <v>42965</v>
      </c>
      <c r="B24" s="8">
        <v>95.57</v>
      </c>
      <c r="C24" s="8">
        <v>0.79565399999999997</v>
      </c>
      <c r="D24" s="8">
        <v>0.29926799999999998</v>
      </c>
      <c r="E24" s="7">
        <v>0.54746099999999998</v>
      </c>
      <c r="F24" s="8">
        <v>1.9690799999999999</v>
      </c>
      <c r="G24" s="7">
        <v>269.87222222222226</v>
      </c>
      <c r="H24" s="7">
        <v>14.387395652173913</v>
      </c>
      <c r="I24" s="8">
        <v>38.271271365408204</v>
      </c>
      <c r="J24" s="8">
        <v>50.200736277355183</v>
      </c>
      <c r="K24" s="38">
        <v>-2.48828E-2</v>
      </c>
    </row>
    <row r="25" spans="1:11" ht="12" customHeight="1" x14ac:dyDescent="0.3">
      <c r="A25" s="9">
        <v>42966</v>
      </c>
      <c r="B25" s="8">
        <v>96.259799999999998</v>
      </c>
      <c r="C25" s="8">
        <v>0.71577999999999997</v>
      </c>
      <c r="D25" s="8">
        <v>0.32163599999999998</v>
      </c>
      <c r="E25" s="7">
        <v>0.51870799999999995</v>
      </c>
      <c r="F25" s="8">
        <v>1.9426399999999999</v>
      </c>
      <c r="G25" s="7">
        <v>268.37222222222221</v>
      </c>
      <c r="H25" s="7">
        <v>14.390278260869566</v>
      </c>
      <c r="I25" s="8">
        <v>38.303314058802911</v>
      </c>
      <c r="J25" s="8">
        <v>50.266426786057885</v>
      </c>
      <c r="K25" s="38">
        <v>-2.4632500000000002E-2</v>
      </c>
    </row>
    <row r="26" spans="1:11" ht="12" customHeight="1" x14ac:dyDescent="0.3">
      <c r="A26" s="9">
        <v>42967</v>
      </c>
      <c r="B26" s="8">
        <v>96.258200000000002</v>
      </c>
      <c r="C26" s="8">
        <v>0.68888099999999997</v>
      </c>
      <c r="D26" s="8">
        <v>0.42435499999999998</v>
      </c>
      <c r="E26" s="7">
        <v>0.55661799999999995</v>
      </c>
      <c r="F26" s="8">
        <v>1.9866600000000001</v>
      </c>
      <c r="G26" s="7">
        <v>267.98333333333335</v>
      </c>
      <c r="H26" s="7">
        <v>14.40158695652174</v>
      </c>
      <c r="I26" s="8">
        <v>38.368889803424658</v>
      </c>
      <c r="J26" s="8">
        <v>50.350835984712312</v>
      </c>
      <c r="K26" s="38">
        <v>-2.4983000000000002E-2</v>
      </c>
    </row>
    <row r="27" spans="1:11" ht="12" customHeight="1" x14ac:dyDescent="0.3">
      <c r="A27" s="9">
        <v>42968</v>
      </c>
      <c r="B27" s="8">
        <v>96.295500000000004</v>
      </c>
      <c r="C27" s="8">
        <v>0.69223299999999999</v>
      </c>
      <c r="D27" s="8">
        <v>0.40453800000000001</v>
      </c>
      <c r="E27" s="7">
        <v>0.54838549999999997</v>
      </c>
      <c r="F27" s="8">
        <v>1.9114800000000001</v>
      </c>
      <c r="G27" s="7">
        <v>265.87222222222221</v>
      </c>
      <c r="H27" s="7">
        <v>14.409939130434781</v>
      </c>
      <c r="I27" s="8">
        <v>38.326414605203759</v>
      </c>
      <c r="J27" s="8">
        <v>50.307313322263234</v>
      </c>
      <c r="K27" s="38">
        <v>-2.5133200000000001E-2</v>
      </c>
    </row>
    <row r="28" spans="1:11" ht="12" customHeight="1" x14ac:dyDescent="0.3">
      <c r="A28" s="9">
        <v>42969</v>
      </c>
      <c r="B28" s="8">
        <v>96.326700000000002</v>
      </c>
      <c r="C28" s="8">
        <v>0.67749899999999996</v>
      </c>
      <c r="D28" s="8">
        <v>0.38789699999999999</v>
      </c>
      <c r="E28" s="7">
        <v>0.532698</v>
      </c>
      <c r="F28" s="8">
        <v>1.8065199999999999</v>
      </c>
      <c r="G28" s="7">
        <v>269.15000000000003</v>
      </c>
      <c r="H28" s="7">
        <v>14.41725652173913</v>
      </c>
      <c r="I28" s="8">
        <v>38.321943531706822</v>
      </c>
      <c r="J28" s="8">
        <v>50.319480706956355</v>
      </c>
      <c r="K28" s="38">
        <v>-2.63848E-2</v>
      </c>
    </row>
    <row r="29" spans="1:11" ht="12" customHeight="1" x14ac:dyDescent="0.3">
      <c r="A29" s="9">
        <v>42970</v>
      </c>
      <c r="B29" s="8">
        <v>96.376499999999993</v>
      </c>
      <c r="C29" s="8">
        <v>0.72622500000000001</v>
      </c>
      <c r="D29" s="8">
        <v>0.35189599999999999</v>
      </c>
      <c r="E29" s="7">
        <v>0.53906049999999994</v>
      </c>
      <c r="F29" s="8">
        <v>1.84541</v>
      </c>
      <c r="G29" s="7">
        <v>269.37222222222226</v>
      </c>
      <c r="H29" s="7">
        <v>14.391978260869564</v>
      </c>
      <c r="I29" s="8">
        <v>38.309275490132165</v>
      </c>
      <c r="J29" s="8">
        <v>50.294696005780708</v>
      </c>
      <c r="K29" s="38">
        <v>-2.5734E-2</v>
      </c>
    </row>
    <row r="30" spans="1:11" ht="12" customHeight="1" x14ac:dyDescent="0.3">
      <c r="A30" s="9">
        <v>42971</v>
      </c>
      <c r="B30" s="8">
        <v>94.025000000000006</v>
      </c>
      <c r="C30" s="8">
        <v>0.71961600000000003</v>
      </c>
      <c r="D30" s="8">
        <v>0.34068300000000001</v>
      </c>
      <c r="E30" s="7">
        <v>0.53014950000000005</v>
      </c>
      <c r="F30" s="8">
        <v>1.8441000000000001</v>
      </c>
      <c r="G30" s="7">
        <v>266.03888888888889</v>
      </c>
      <c r="H30" s="7">
        <v>14.42538695652174</v>
      </c>
      <c r="I30" s="8">
        <v>38.317472458209885</v>
      </c>
      <c r="J30" s="8">
        <v>50.310747403250296</v>
      </c>
      <c r="K30" s="38">
        <v>-2.6434900000000001E-2</v>
      </c>
    </row>
    <row r="31" spans="1:11" ht="12" customHeight="1" x14ac:dyDescent="0.3">
      <c r="A31" s="9">
        <v>42972</v>
      </c>
      <c r="B31" s="8">
        <v>93.596500000000006</v>
      </c>
      <c r="C31" s="8">
        <v>0.84809100000000004</v>
      </c>
      <c r="D31" s="8">
        <v>0.358875</v>
      </c>
      <c r="E31" s="7">
        <v>0.60348299999999999</v>
      </c>
      <c r="F31" s="8">
        <v>4.17225</v>
      </c>
      <c r="G31" s="7">
        <v>268.70555555555558</v>
      </c>
      <c r="H31" s="7">
        <v>14.452882608695651</v>
      </c>
      <c r="I31" s="8">
        <v>38.92665622216758</v>
      </c>
      <c r="J31" s="8">
        <v>50.569539172219713</v>
      </c>
      <c r="K31" s="38">
        <v>-2.6535E-2</v>
      </c>
    </row>
    <row r="32" spans="1:11" ht="12" customHeight="1" x14ac:dyDescent="0.3">
      <c r="A32" s="9">
        <v>42973</v>
      </c>
      <c r="B32" s="8">
        <v>93.459199999999996</v>
      </c>
      <c r="C32" s="8">
        <v>0.843858</v>
      </c>
      <c r="D32" s="8">
        <v>0.32425100000000001</v>
      </c>
      <c r="E32" s="7">
        <v>0.58405450000000003</v>
      </c>
      <c r="F32" s="8">
        <v>4.1205699999999998</v>
      </c>
      <c r="G32" s="7">
        <v>265.37222222222226</v>
      </c>
      <c r="H32" s="7">
        <v>14.370839130434785</v>
      </c>
      <c r="I32" s="8">
        <v>38.810408311247215</v>
      </c>
      <c r="J32" s="8">
        <v>50.429842411033718</v>
      </c>
      <c r="K32" s="38">
        <v>-2.6785400000000001E-2</v>
      </c>
    </row>
    <row r="33" spans="1:11" ht="12" customHeight="1" x14ac:dyDescent="0.3">
      <c r="A33" s="9">
        <v>42974</v>
      </c>
      <c r="B33" s="8">
        <v>91.536100000000005</v>
      </c>
      <c r="C33" s="8">
        <v>0.904586</v>
      </c>
      <c r="D33" s="8">
        <v>0.27822799999999998</v>
      </c>
      <c r="E33" s="7">
        <v>0.59140700000000002</v>
      </c>
      <c r="F33" s="8">
        <v>3.6914600000000002</v>
      </c>
      <c r="G33" s="7">
        <v>268.15000000000003</v>
      </c>
      <c r="H33" s="7">
        <v>14.425978260869563</v>
      </c>
      <c r="I33" s="8">
        <v>38.743342208793152</v>
      </c>
      <c r="J33" s="8">
        <v>50.376092832886279</v>
      </c>
      <c r="K33" s="38">
        <v>-2.7336099999999999E-2</v>
      </c>
    </row>
    <row r="34" spans="1:11" ht="12" customHeight="1" x14ac:dyDescent="0.3">
      <c r="A34" s="9">
        <v>42975</v>
      </c>
      <c r="B34" s="8">
        <v>91.304000000000002</v>
      </c>
      <c r="C34" s="8">
        <v>0.89272099999999999</v>
      </c>
      <c r="D34" s="8">
        <v>0.24684600000000001</v>
      </c>
      <c r="E34" s="7">
        <v>0.5697835</v>
      </c>
      <c r="F34" s="8">
        <v>5.0695100000000002</v>
      </c>
      <c r="G34" s="7">
        <v>270.03888888888889</v>
      </c>
      <c r="H34" s="7">
        <v>14.452956521739129</v>
      </c>
      <c r="I34" s="8">
        <v>39.139032213272095</v>
      </c>
      <c r="J34" s="8">
        <v>50.687853337244235</v>
      </c>
      <c r="K34" s="38">
        <v>-2.7486300000000002E-2</v>
      </c>
    </row>
    <row r="35" spans="1:11" ht="12" customHeight="1" x14ac:dyDescent="0.3">
      <c r="A35" s="9">
        <v>42976</v>
      </c>
      <c r="B35" s="8">
        <v>92.607299999999995</v>
      </c>
      <c r="C35" s="8">
        <v>0.87292099999999995</v>
      </c>
      <c r="D35" s="8">
        <v>0.29960599999999998</v>
      </c>
      <c r="E35" s="7">
        <v>0.58626349999999994</v>
      </c>
      <c r="F35" s="8">
        <v>4.18018</v>
      </c>
      <c r="G35" s="7">
        <v>268.87222222222226</v>
      </c>
      <c r="H35" s="7">
        <v>14.382443478260869</v>
      </c>
      <c r="I35" s="8">
        <v>38.869277445623553</v>
      </c>
      <c r="J35" s="8">
        <v>50.473239354045177</v>
      </c>
      <c r="K35" s="38">
        <v>-2.6485000000000002E-2</v>
      </c>
    </row>
    <row r="36" spans="1:11" ht="12" customHeight="1" x14ac:dyDescent="0.3">
      <c r="A36" s="9">
        <v>42977</v>
      </c>
      <c r="B36" s="8">
        <v>93.356499999999997</v>
      </c>
      <c r="C36" s="8">
        <v>0.94555100000000003</v>
      </c>
      <c r="D36" s="8">
        <v>0.21310999999999999</v>
      </c>
      <c r="E36" s="7">
        <v>0.57933049999999997</v>
      </c>
      <c r="F36" s="8">
        <v>4.2171200000000004</v>
      </c>
      <c r="G36" s="7">
        <v>268.31666666666672</v>
      </c>
      <c r="H36" s="7">
        <v>14.348517391304346</v>
      </c>
      <c r="I36" s="8">
        <v>38.798112859130633</v>
      </c>
      <c r="J36" s="8">
        <v>50.416632437746223</v>
      </c>
      <c r="K36" s="38">
        <v>-2.6635200000000001E-2</v>
      </c>
    </row>
    <row r="37" spans="1:11" ht="12" customHeight="1" thickBot="1" x14ac:dyDescent="0.35">
      <c r="A37" s="9">
        <v>42978</v>
      </c>
      <c r="B37" s="8">
        <v>93.155699999999996</v>
      </c>
      <c r="C37" s="8">
        <v>0.99949100000000002</v>
      </c>
      <c r="D37" s="8">
        <v>0.26560400000000001</v>
      </c>
      <c r="E37" s="7">
        <v>0.63254750000000004</v>
      </c>
      <c r="F37" s="8">
        <v>4.2812900000000003</v>
      </c>
      <c r="G37" s="7">
        <v>268.76111111111112</v>
      </c>
      <c r="H37" s="7">
        <v>14.382443478260869</v>
      </c>
      <c r="I37" s="8">
        <v>38.896476476063249</v>
      </c>
      <c r="J37" s="8">
        <v>50.462036011929072</v>
      </c>
      <c r="K37" s="38">
        <v>-2.70858E-2</v>
      </c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7" t="s">
        <v>17</v>
      </c>
      <c r="B39" s="27">
        <f>MIN(B7:B37)</f>
        <v>91.304000000000002</v>
      </c>
      <c r="C39" s="27">
        <f t="shared" ref="C39:K39" si="0">MIN(C7:C37)</f>
        <v>0.67636300000000005</v>
      </c>
      <c r="D39" s="27">
        <f t="shared" si="0"/>
        <v>0.20388000000000001</v>
      </c>
      <c r="E39" s="27">
        <f t="shared" si="0"/>
        <v>0.449326</v>
      </c>
      <c r="F39" s="27">
        <f t="shared" si="0"/>
        <v>1.3979600000000001</v>
      </c>
      <c r="G39" s="27">
        <f t="shared" si="0"/>
        <v>264.70555555555558</v>
      </c>
      <c r="H39" s="27">
        <f>MIN(H7:H37)</f>
        <v>14.340460869565218</v>
      </c>
      <c r="I39" s="27">
        <f t="shared" si="0"/>
        <v>38.192282400295639</v>
      </c>
      <c r="J39" s="27">
        <f t="shared" si="0"/>
        <v>50.091134853588372</v>
      </c>
      <c r="K39" s="27">
        <f t="shared" si="0"/>
        <v>-2.7486300000000002E-2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69" t="s">
        <v>31</v>
      </c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3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3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3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3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2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200-000001000000}">
      <formula1>40909</formula1>
    </dataValidation>
    <dataValidation type="decimal" allowBlank="1" showInputMessage="1" showErrorMessage="1" errorTitle="Error" error="El valor tiene que estar entre 0 y 100" sqref="B7:F37" xr:uid="{00000000-0002-0000-0200-000002000000}">
      <formula1>0</formula1>
      <formula2>100</formula2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8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Máximos!Print_Area</vt:lpstr>
      <vt:lpstr>Mínimos!Print_Area</vt:lpstr>
      <vt:lpstr>Promedios!Print_Area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Plant, Steve</cp:lastModifiedBy>
  <cp:lastPrinted>2017-10-03T18:51:24Z</cp:lastPrinted>
  <dcterms:created xsi:type="dcterms:W3CDTF">2012-05-21T15:11:37Z</dcterms:created>
  <dcterms:modified xsi:type="dcterms:W3CDTF">2022-08-31T02:48:04Z</dcterms:modified>
</cp:coreProperties>
</file>